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3300" windowWidth="20400" windowHeight="4335"/>
  </bookViews>
  <sheets>
    <sheet name="PA BT" sheetId="24" r:id="rId1"/>
    <sheet name="PA mặt bằng sớm" sheetId="28" r:id="rId2"/>
  </sheets>
  <definedNames>
    <definedName name="_xlnm.Print_Titles" localSheetId="0">'PA BT'!$4:$6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5" i="24" l="1"/>
  <c r="AB13" i="24"/>
  <c r="AB11" i="24"/>
  <c r="AB9" i="24"/>
  <c r="AB8" i="24"/>
  <c r="I14" i="28" l="1"/>
  <c r="J14" i="28"/>
  <c r="K14" i="28"/>
  <c r="L14" i="28"/>
  <c r="N14" i="28"/>
  <c r="G14" i="28"/>
  <c r="H12" i="28"/>
  <c r="I12" i="28"/>
  <c r="K12" i="28"/>
  <c r="M12" i="28"/>
  <c r="G12" i="28"/>
  <c r="H10" i="28"/>
  <c r="I10" i="28"/>
  <c r="K10" i="28"/>
  <c r="M10" i="28"/>
  <c r="G10" i="28"/>
  <c r="N13" i="28"/>
  <c r="N12" i="28" s="1"/>
  <c r="J12" i="28" l="1"/>
  <c r="L13" i="28"/>
  <c r="L12" i="28" s="1"/>
  <c r="AA15" i="24"/>
  <c r="I14" i="24" l="1"/>
  <c r="J14" i="24"/>
  <c r="K14" i="24"/>
  <c r="M14" i="24"/>
  <c r="R14" i="24"/>
  <c r="Y14" i="24"/>
  <c r="G14" i="24"/>
  <c r="Z15" i="24"/>
  <c r="Z14" i="24" s="1"/>
  <c r="X15" i="24"/>
  <c r="X14" i="24" s="1"/>
  <c r="W15" i="24"/>
  <c r="W14" i="24" s="1"/>
  <c r="V15" i="24"/>
  <c r="V14" i="24" s="1"/>
  <c r="O15" i="24"/>
  <c r="L15" i="24"/>
  <c r="L14" i="24" s="1"/>
  <c r="G7" i="24"/>
  <c r="O14" i="24" l="1"/>
  <c r="AA14" i="24"/>
  <c r="U15" i="24"/>
  <c r="U14" i="24" s="1"/>
  <c r="AB14" i="24" l="1"/>
  <c r="Z9" i="24" l="1"/>
  <c r="I12" i="24" l="1"/>
  <c r="J12" i="24"/>
  <c r="K12" i="24"/>
  <c r="M12" i="24"/>
  <c r="T12" i="24"/>
  <c r="T16" i="24" s="1"/>
  <c r="Y12" i="24"/>
  <c r="G12" i="24"/>
  <c r="H10" i="24"/>
  <c r="I10" i="24"/>
  <c r="K10" i="24"/>
  <c r="M10" i="24"/>
  <c r="Y10" i="24"/>
  <c r="G10" i="24"/>
  <c r="AA13" i="24"/>
  <c r="AA12" i="24" s="1"/>
  <c r="Z13" i="24"/>
  <c r="Z12" i="24" s="1"/>
  <c r="X13" i="24"/>
  <c r="X12" i="24" s="1"/>
  <c r="G16" i="24" l="1"/>
  <c r="L13" i="24"/>
  <c r="W13" i="24"/>
  <c r="W12" i="24" s="1"/>
  <c r="O13" i="24"/>
  <c r="O12" i="24" s="1"/>
  <c r="V13" i="24"/>
  <c r="V12" i="24" s="1"/>
  <c r="K8" i="28"/>
  <c r="N9" i="28"/>
  <c r="N8" i="28" s="1"/>
  <c r="L9" i="28"/>
  <c r="L8" i="28" s="1"/>
  <c r="O8" i="28"/>
  <c r="J8" i="28"/>
  <c r="I8" i="28"/>
  <c r="G8" i="28"/>
  <c r="N11" i="28" l="1"/>
  <c r="N10" i="28" s="1"/>
  <c r="J10" i="28"/>
  <c r="L11" i="28"/>
  <c r="L10" i="28" s="1"/>
  <c r="R13" i="24"/>
  <c r="L12" i="24"/>
  <c r="U13" i="24" l="1"/>
  <c r="R12" i="24"/>
  <c r="U12" i="24" l="1"/>
  <c r="AB12" i="24"/>
  <c r="AA11" i="24" l="1"/>
  <c r="AA10" i="24" s="1"/>
  <c r="Z11" i="24"/>
  <c r="Z10" i="24" s="1"/>
  <c r="J11" i="24"/>
  <c r="AA8" i="24"/>
  <c r="Z8" i="24"/>
  <c r="Z7" i="24" s="1"/>
  <c r="X8" i="24"/>
  <c r="W8" i="24"/>
  <c r="V8" i="24"/>
  <c r="O8" i="24"/>
  <c r="O7" i="24" s="1"/>
  <c r="L8" i="24"/>
  <c r="Y7" i="24"/>
  <c r="Y16" i="24" s="1"/>
  <c r="J7" i="24"/>
  <c r="I7" i="24"/>
  <c r="I16" i="24" s="1"/>
  <c r="H7" i="24"/>
  <c r="Z16" i="24" l="1"/>
  <c r="R8" i="24"/>
  <c r="U8" i="24" s="1"/>
  <c r="L7" i="24"/>
  <c r="W11" i="24"/>
  <c r="W10" i="24" s="1"/>
  <c r="J10" i="24"/>
  <c r="J16" i="24" s="1"/>
  <c r="AB7" i="24"/>
  <c r="W7" i="24"/>
  <c r="M8" i="24"/>
  <c r="M7" i="24" s="1"/>
  <c r="M16" i="24" s="1"/>
  <c r="V7" i="24"/>
  <c r="X7" i="24"/>
  <c r="AA7" i="24"/>
  <c r="AA16" i="24" s="1"/>
  <c r="O11" i="24"/>
  <c r="O10" i="24" s="1"/>
  <c r="O16" i="24" s="1"/>
  <c r="V11" i="24"/>
  <c r="V10" i="24" s="1"/>
  <c r="V16" i="24" s="1"/>
  <c r="X11" i="24"/>
  <c r="X10" i="24" s="1"/>
  <c r="X16" i="24" s="1"/>
  <c r="L11" i="24"/>
  <c r="L10" i="24" s="1"/>
  <c r="L16" i="24" s="1"/>
  <c r="W16" i="24" l="1"/>
  <c r="K7" i="24"/>
  <c r="K16" i="24" s="1"/>
  <c r="U7" i="24"/>
  <c r="R11" i="24"/>
  <c r="R10" i="24" s="1"/>
  <c r="R16" i="24" s="1"/>
  <c r="U11" i="24" l="1"/>
  <c r="U10" i="24" s="1"/>
  <c r="U16" i="24" s="1"/>
  <c r="AB10" i="24" l="1"/>
  <c r="AB16" i="24" s="1"/>
</calcChain>
</file>

<file path=xl/sharedStrings.xml><?xml version="1.0" encoding="utf-8"?>
<sst xmlns="http://schemas.openxmlformats.org/spreadsheetml/2006/main" count="143" uniqueCount="101">
  <si>
    <t>Đại diện hộ gia đình, cá nhân sử dụng đất</t>
  </si>
  <si>
    <t>Theo Bản đồ GPMB</t>
  </si>
  <si>
    <t>Ghi chú</t>
  </si>
  <si>
    <t>Tờ BĐ</t>
  </si>
  <si>
    <t>Loại đất</t>
  </si>
  <si>
    <t>LUC</t>
  </si>
  <si>
    <t>I</t>
  </si>
  <si>
    <t>II</t>
  </si>
  <si>
    <t>CT</t>
  </si>
  <si>
    <t>THÔN ĐÔNG NGHÈ:</t>
  </si>
  <si>
    <t>Trần Thị</t>
  </si>
  <si>
    <t>Tâm</t>
  </si>
  <si>
    <t>THÔN ĐÔNG MO:</t>
  </si>
  <si>
    <t>Nguyễn Xuân</t>
  </si>
  <si>
    <t>Thúy</t>
  </si>
  <si>
    <t>Tám</t>
  </si>
  <si>
    <t>Số TT</t>
  </si>
  <si>
    <t>Tên Vợ, chổng, bố mẹ hoặc con</t>
  </si>
  <si>
    <t>Loại đất, diện tích thu hồi (m2)</t>
  </si>
  <si>
    <r>
      <t>Diện tích còn lại (m</t>
    </r>
    <r>
      <rPr>
        <b/>
        <vertAlign val="superscript"/>
        <sz val="8"/>
        <rFont val="Times New Roman"/>
        <family val="1"/>
      </rPr>
      <t>2</t>
    </r>
    <r>
      <rPr>
        <b/>
        <sz val="8"/>
        <rFont val="Times New Roman"/>
        <family val="1"/>
      </rPr>
      <t>)</t>
    </r>
  </si>
  <si>
    <t>Bồi thường về đất (đ)</t>
  </si>
  <si>
    <t>Bồi thường tài sản, hoa màu trên đất (đ)</t>
  </si>
  <si>
    <t>Hỗ trợ ổn định đời sống (đ)</t>
  </si>
  <si>
    <t>HT đào tạo, chuyển đổi nghề và tìm kiếm việc làm (Mức HT=3 lần giá đất NN cùng loại) (đ)</t>
  </si>
  <si>
    <t>HT kinh phí đào tạo nghề khi thu hồi &gt;70% của 1 định xuất</t>
  </si>
  <si>
    <t>Hỗ trợ khi thu hồi đất công ích do UBND xã quản lý
(Trả về UBND xã Dĩnh Trì) 
(đ)</t>
  </si>
  <si>
    <t>Tổng cộng tiền bồi thường, hỗ trợ trả cho hộ gia đình, cá nhân (đồng)</t>
  </si>
  <si>
    <t>Thửa số</t>
  </si>
  <si>
    <r>
      <t>Diện tích (m</t>
    </r>
    <r>
      <rPr>
        <b/>
        <vertAlign val="superscript"/>
        <sz val="8"/>
        <rFont val="Times New Roman"/>
        <family val="1"/>
      </rPr>
      <t>2</t>
    </r>
    <r>
      <rPr>
        <b/>
        <sz val="8"/>
        <rFont val="Times New Roman"/>
        <family val="1"/>
      </rPr>
      <t>)</t>
    </r>
  </si>
  <si>
    <t>Đất NN có giấy tờ về đất (GCN hoặc Sổ Địa chính)
(m2)</t>
  </si>
  <si>
    <t>Đất NN không có giấy tờ, SD ổn định trước năm 2004 (m2)</t>
  </si>
  <si>
    <t>Đất NN công ích (m2)</t>
  </si>
  <si>
    <r>
      <t>Tổng diện tích thu hồi 
(m</t>
    </r>
    <r>
      <rPr>
        <b/>
        <vertAlign val="superscript"/>
        <sz val="8"/>
        <rFont val="Times New Roman"/>
        <family val="1"/>
      </rPr>
      <t>2</t>
    </r>
    <r>
      <rPr>
        <b/>
        <sz val="8"/>
        <rFont val="Times New Roman"/>
        <family val="1"/>
      </rPr>
      <t>)</t>
    </r>
  </si>
  <si>
    <t xml:space="preserve">Đơn giá </t>
  </si>
  <si>
    <t>Thành tiền (đ)</t>
  </si>
  <si>
    <t>Loại hoa màu, tài sản</t>
  </si>
  <si>
    <t>ĐVT</t>
  </si>
  <si>
    <t xml:space="preserve">Số lượng
(theo mật độ quy định)
</t>
  </si>
  <si>
    <t>Mức hỗ trợ 
(%)</t>
  </si>
  <si>
    <t xml:space="preserve">Thành tiền (đ)
</t>
  </si>
  <si>
    <t>%DT đất thu hồi/DT của 1 ĐX</t>
  </si>
  <si>
    <t>Số LĐ được HT</t>
  </si>
  <si>
    <t>Thành tiền</t>
  </si>
  <si>
    <t>11=8+9+10</t>
  </si>
  <si>
    <t>12=6-11</t>
  </si>
  <si>
    <t>13=(8+9)x12</t>
  </si>
  <si>
    <t>Thôn Đông Nghè (1ĐX =304,8 m2)</t>
  </si>
  <si>
    <t>Cây trồng luân canh: 
Lúa + Hoa Lay ơn</t>
  </si>
  <si>
    <t>m2</t>
  </si>
  <si>
    <t>Cây trồng luân canh: 
Rau mầu + Hoa Lay ơn</t>
  </si>
  <si>
    <t>Thôn Đông Mo (1ĐX =252,0 m2)</t>
  </si>
  <si>
    <t>TM. HỘI ĐỒNG BỒI THƯỜNG HT&amp;TĐC</t>
  </si>
  <si>
    <t>TM. UBND XÃ DĨNH TRÌ</t>
  </si>
  <si>
    <t>ĐƠN VỊ TƯ VẤN GPMB</t>
  </si>
  <si>
    <t>GIÁM ĐỐC</t>
  </si>
  <si>
    <t>GIÁM ĐỐC TRUNG TÂM PTQĐ&amp;CNN TP</t>
  </si>
  <si>
    <t>Nguyễn Văn Duy</t>
  </si>
  <si>
    <t>Nguyễn Văn Hòa</t>
  </si>
  <si>
    <t>Lê Thị Ánh Hường</t>
  </si>
  <si>
    <r>
      <rPr>
        <b/>
        <i/>
        <u/>
        <sz val="12"/>
        <rFont val="Times New Roman"/>
        <family val="1"/>
      </rPr>
      <t xml:space="preserve"> * Ghi chú:</t>
    </r>
    <r>
      <rPr>
        <i/>
        <sz val="12"/>
        <rFont val="Times New Roman"/>
        <family val="1"/>
      </rPr>
      <t xml:space="preserve"> Căn cứ Hướng dẫn áp dụng tại công văn số 1350/SNN-KHTC ngày 29/6/2023 của Sở Nông nghiệp và PTNT tỉnh Bắc Giang quy định về một số trường hợp cá biệt thì tính bồi thường như sau: "- Đối với những thửa đất trồng luân canh cây cảnh, cây hoa với cây lương thực, rau màu trong một năm: Khi tổ chức kiểm đếm, tổ chức làm nhiệm vụ bồi thường, giải phóng mặt bằng khảo sát chu kỳ luân canh các loại cây cảnh, cây hoa để áp dụng mức đơn giá bồi thường cho phù hợp. Mức giá BT được xác định bằng 50% đơn giá cây cảnh, cây hoa cộng (+) 50% đơn giá cây hàng năm, nhưng tối đa không cao hơn mức bồi thường cây cảnh, cây hoa liền kề (chu kỳ luân canh trên đất phải có xác nhận của thôn, UBND xã).</t>
    </r>
  </si>
  <si>
    <t>Ý KIẾN CỦA HỘ GIA ĐÌNH, CÁ NHÂN SAU KHI XEM DỰ THẢO PHƯƠNG ÁN BỒI THƯỜNG, HỖ TRỢ:</t>
  </si>
  <si>
    <t>* GHI CHÚ:  Hộ gia đình sau khi ghi ý kiến đề nghị nộp lại cho Trưởng thôn Đông Nghè</t>
  </si>
  <si>
    <t>Ngày       tháng       năm 2023</t>
  </si>
  <si>
    <t>trước ngày        /      /2023 để tổng hợp báo cáo HĐ BTGPMB thành phố xem xét trả lời.</t>
  </si>
  <si>
    <t>ĐẠI DIỆN HỘ GIA ĐÌNH, CÁ NHÂN</t>
  </si>
  <si>
    <t>(Ký - ghi rõ họ tên)</t>
  </si>
  <si>
    <t>III</t>
  </si>
  <si>
    <t>IV</t>
  </si>
  <si>
    <t xml:space="preserve">HẠ TẦNG KỸ THUẬT KHU DÂN CƯ PHỐ CỐC 4, XÃ DĨNH TRÌ, THÀNH PHỐ BẮC GIANG </t>
  </si>
  <si>
    <t>Kinh phí hỗ trợ bàn giao mặt bằng sớm</t>
  </si>
  <si>
    <r>
      <t>Diện tích (m</t>
    </r>
    <r>
      <rPr>
        <b/>
        <vertAlign val="superscript"/>
        <sz val="10"/>
        <rFont val="Times New Roman"/>
        <family val="1"/>
      </rPr>
      <t>2</t>
    </r>
    <r>
      <rPr>
        <b/>
        <sz val="10"/>
        <rFont val="Times New Roman"/>
        <family val="1"/>
      </rPr>
      <t>)</t>
    </r>
  </si>
  <si>
    <r>
      <t>Tổng diện tích thu hồi 
(m</t>
    </r>
    <r>
      <rPr>
        <b/>
        <vertAlign val="superscript"/>
        <sz val="10"/>
        <rFont val="Times New Roman"/>
        <family val="1"/>
      </rPr>
      <t>2</t>
    </r>
    <r>
      <rPr>
        <b/>
        <sz val="10"/>
        <rFont val="Times New Roman"/>
        <family val="1"/>
      </rPr>
      <t>)</t>
    </r>
  </si>
  <si>
    <r>
      <t xml:space="preserve">Đơn giá (đ)
 </t>
    </r>
    <r>
      <rPr>
        <sz val="7"/>
        <rFont val="Times New Roman"/>
        <family val="1"/>
      </rPr>
      <t>Đối với trường hợp hộ gia đình, cá nhân nhân tiền và bàn giao mặt bằng trong thời hạn 20 ngày</t>
    </r>
  </si>
  <si>
    <t>THÔN CỐC:</t>
  </si>
  <si>
    <t>Quyền</t>
  </si>
  <si>
    <t>Thôn Cốc (1ĐX =264,0 m2)</t>
  </si>
  <si>
    <t>UBND xã Dĩnh Trì</t>
  </si>
  <si>
    <t>NTS</t>
  </si>
  <si>
    <t>Bắc Giang, ngày          tháng      năm 2024</t>
  </si>
  <si>
    <t>Đào tán chiều cao từ 150 cm đến 200  cm</t>
  </si>
  <si>
    <t>KT. CHỦ TỊCH - PHÓ CHỦ TỊCH</t>
  </si>
  <si>
    <t xml:space="preserve"> PHƯƠNG ÁN BỒI THƯỜNG, HỖ TRỢ GPMB (ĐỢT 10) KHI NHÀ NƯỚC THU HỒI ĐẤT ĐỂ THỰC HIỆN DỰ ÁN: 
HTKT KHU DÂN CƯ PHỐ CỐC 4 - XÃ DĨNH TRÌ - THÀNH PHỐ BẮC GIANG</t>
  </si>
  <si>
    <t>Bắc Giang, ngày      tháng      năm 2024</t>
  </si>
  <si>
    <t>KT.CHỦ TỊCH - PHÓ CHỦ TỊCH</t>
  </si>
  <si>
    <t>TM. UBND XÃ</t>
  </si>
  <si>
    <t xml:space="preserve">DỰ TOÁN KINH PHÍ HỖ TRỢ BÀN GIAO MẶT BẰNG SỚM (ĐỢT 10) ĐỂ THỰC HIỆN  DỰ ÁN: </t>
  </si>
  <si>
    <t>Địa điểm:  Xã Dĩnh Trì - Thành phố Bắc Giang
(Kèm theo Quyết định số:               /QĐ-UBND ngày      tháng       năm 2022 của UBND thành phố)</t>
  </si>
  <si>
    <t>(Kèm theo Quyết định số:              /QĐ-UBND ngày       /6/2024 của UBND thành phố)</t>
  </si>
  <si>
    <t>Cộng gộp diện tích thu hồi là 493,6 m2 (Đợt 3 là 329,6 m2; Đợt 8 là 164,0 m2)  đạt 161,9 % tương đương 2 định suất lao động trong đó đợt 3 đã hỗ trợ 1 định suất</t>
  </si>
  <si>
    <t xml:space="preserve">Ông (bà): Nguyễn Văn Triều, Nguyễn Thị Đắn, Nguyễn Thị Đón, Nguyễn Văn Truyền đại diện hàng thừa kế thứ nhất của ông Nguyễn Văn Đọ, bà Ngô Thị Uyên (đã chết) </t>
  </si>
  <si>
    <t>Tài sản của bà Ngô Thị Thoanh</t>
  </si>
  <si>
    <t>Tổng cộng (I+II+II+IV):</t>
  </si>
  <si>
    <t>19=18X17x16</t>
  </si>
  <si>
    <t>20=(8+9) x10.000</t>
  </si>
  <si>
    <t>21=(8+9)x12x3</t>
  </si>
  <si>
    <t>24 = 23 x 3.500.000</t>
  </si>
  <si>
    <t>25=10x12</t>
  </si>
  <si>
    <t>26=13+19+20+21+24</t>
  </si>
  <si>
    <t>(Kèm theo Quyết định số:           /QĐ-UBND ngày         /6/2024 của UBND thành phố)</t>
  </si>
  <si>
    <t xml:space="preserve">Ông (bà): Hà Thành Chọn, Hà Thị Ưa, Hà Thị Thưa, Hà Thị Bẩy, Hà Thị Toàn, Hà Thị Sinh đại diện hàng thừa kế thứ nhất của ông Hà Văn Mộc, bà Nguyễn Thị Hoàn (đã chết); Ông (bà) Nguyễn Thị Tuyên, Hà Thị Luyên, Hà Văn Tuấn là những người hưởng thừa kế của ông Hà Văn Lựa (là con ông Hà Văn Mộc, bà Nguyễn Thị Hoàn - đã chết) </t>
  </si>
  <si>
    <t>TỔNG CỘNG (I+II+III)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</si>
</sst>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0_);_(* \(#,##0.0\);_(* &quot;-&quot;??_);_(@_)"/>
    <numFmt numFmtId="166" formatCode="_(* #,##0.0_);_(* \(#,##0.0\);_(* &quot;-&quot;?_);_(@_)"/>
    <numFmt numFmtId="167" formatCode="_(* #,##0_);_(* \(#,##0\);_(* &quot;-&quot;??_);_(@_)"/>
    <numFmt numFmtId="168" formatCode="_(* #,##0_);_(* \(#,##0\);_(* &quot;-&quot;?_);_(@_)"/>
  </numFmts>
  <fonts count="64">
    <font>
      <sz val="10"/>
      <name val="Arial"/>
      <charset val="134"/>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b/>
      <sz val="12"/>
      <name val="Times New Roman"/>
      <family val="1"/>
    </font>
    <font>
      <sz val="12"/>
      <name val="Times New Roman"/>
      <family val="1"/>
    </font>
    <font>
      <sz val="10"/>
      <name val="Arial"/>
      <family val="2"/>
    </font>
    <font>
      <sz val="8"/>
      <name val="Times New Roman"/>
      <family val="1"/>
    </font>
    <font>
      <sz val="12"/>
      <color indexed="8"/>
      <name val="Times New Roman"/>
      <family val="2"/>
    </font>
    <font>
      <sz val="12"/>
      <name val=".VnTime"/>
      <family val="2"/>
    </font>
    <font>
      <sz val="14"/>
      <name val="Times New Roman"/>
      <family val="1"/>
    </font>
    <font>
      <b/>
      <sz val="13"/>
      <name val="Times New Roman"/>
      <family val="1"/>
    </font>
    <font>
      <b/>
      <sz val="14"/>
      <name val="Times New Roman"/>
      <family val="1"/>
    </font>
    <font>
      <b/>
      <i/>
      <sz val="12"/>
      <name val="Times New Roman"/>
      <family val="1"/>
    </font>
    <font>
      <i/>
      <sz val="12"/>
      <name val="Times New Roman"/>
      <family val="1"/>
    </font>
    <font>
      <b/>
      <sz val="9"/>
      <name val="Times New Roman"/>
      <family val="1"/>
    </font>
    <font>
      <b/>
      <sz val="8"/>
      <name val="Times New Roman"/>
      <family val="1"/>
    </font>
    <font>
      <b/>
      <vertAlign val="superscript"/>
      <sz val="8"/>
      <name val="Times New Roman"/>
      <family val="1"/>
    </font>
    <font>
      <b/>
      <sz val="7"/>
      <name val="Times New Roman"/>
      <family val="1"/>
    </font>
    <font>
      <b/>
      <sz val="8"/>
      <name val=".VnTime"/>
      <family val="2"/>
    </font>
    <font>
      <b/>
      <sz val="8"/>
      <name val="Times New Roman"/>
      <family val="2"/>
    </font>
    <font>
      <sz val="10"/>
      <name val="Times New Roman"/>
      <family val="1"/>
    </font>
    <font>
      <b/>
      <sz val="10"/>
      <name val=".VnArial Narrow"/>
      <family val="2"/>
    </font>
    <font>
      <sz val="10"/>
      <name val=".VnArial Narrow"/>
      <family val="2"/>
    </font>
    <font>
      <sz val="8"/>
      <name val=".VnArial Narrow"/>
      <family val="2"/>
    </font>
    <font>
      <sz val="7.5"/>
      <name val="Times New Roman"/>
      <family val="1"/>
    </font>
    <font>
      <sz val="9"/>
      <name val="Times New Roman"/>
      <family val="1"/>
    </font>
    <font>
      <sz val="12"/>
      <name val="Times New Roman"/>
      <family val="2"/>
    </font>
    <font>
      <b/>
      <sz val="12"/>
      <name val=".VnTime"/>
      <family val="2"/>
    </font>
    <font>
      <b/>
      <sz val="12"/>
      <name val="Times New Roman"/>
      <family val="2"/>
    </font>
    <font>
      <b/>
      <sz val="10"/>
      <name val="Times New Roman"/>
      <family val="1"/>
    </font>
    <font>
      <b/>
      <sz val="9"/>
      <name val=".VnTime"/>
      <family val="2"/>
    </font>
    <font>
      <b/>
      <i/>
      <u/>
      <sz val="12"/>
      <name val="Times New Roman"/>
      <family val="1"/>
    </font>
    <font>
      <b/>
      <sz val="11"/>
      <name val="Times New Roman"/>
      <family val="1"/>
    </font>
    <font>
      <i/>
      <sz val="13"/>
      <name val="Times New Roman"/>
      <family val="1"/>
    </font>
    <font>
      <i/>
      <sz val="9"/>
      <name val="Times New Roman"/>
      <family val="1"/>
    </font>
    <font>
      <i/>
      <sz val="10"/>
      <name val="Times New Roman"/>
      <family val="1"/>
    </font>
    <font>
      <sz val="7"/>
      <name val="Times New Roman"/>
      <family val="1"/>
    </font>
    <font>
      <b/>
      <i/>
      <sz val="7"/>
      <name val="Times New Roman"/>
      <family val="1"/>
    </font>
    <font>
      <i/>
      <sz val="7"/>
      <name val="Times New Roman"/>
      <family val="1"/>
    </font>
    <font>
      <sz val="7"/>
      <name val=".VnTime"/>
      <family val="2"/>
    </font>
    <font>
      <sz val="13"/>
      <name val="Times New Roman"/>
      <family val="1"/>
    </font>
    <font>
      <b/>
      <vertAlign val="superscript"/>
      <sz val="10"/>
      <name val="Times New Roman"/>
      <family val="1"/>
    </font>
    <font>
      <sz val="11"/>
      <name val="Times New Roman"/>
      <family val="1"/>
    </font>
    <font>
      <b/>
      <sz val="11"/>
      <name val=".VnArial Narrow"/>
      <family val="2"/>
    </font>
    <font>
      <b/>
      <sz val="9"/>
      <color theme="0"/>
      <name val=".VnTime"/>
      <family val="2"/>
    </font>
    <font>
      <b/>
      <sz val="12"/>
      <color theme="0"/>
      <name val=".VnTime"/>
      <family val="2"/>
    </font>
    <font>
      <b/>
      <sz val="12"/>
      <color theme="0"/>
      <name val="Times New Roman"/>
      <family val="1"/>
    </font>
    <font>
      <sz val="12"/>
      <color theme="0"/>
      <name val=".VnTime"/>
      <family val="2"/>
    </font>
    <font>
      <i/>
      <sz val="12"/>
      <color theme="0"/>
      <name val="Times New Roman"/>
      <family val="1"/>
    </font>
    <font>
      <sz val="12"/>
      <color theme="0"/>
      <name val="Times New Roman"/>
      <family val="1"/>
    </font>
    <font>
      <b/>
      <sz val="9"/>
      <color theme="0"/>
      <name val="Times New Roman"/>
      <family val="1"/>
    </font>
    <font>
      <b/>
      <sz val="14"/>
      <color theme="0"/>
      <name val="Times New Roman"/>
      <family val="1"/>
    </font>
    <font>
      <sz val="10"/>
      <color theme="0"/>
      <name val="Times New Roman"/>
      <family val="1"/>
    </font>
    <font>
      <b/>
      <sz val="13"/>
      <color theme="0"/>
      <name val="Times New Roman"/>
      <family val="1"/>
    </font>
    <font>
      <sz val="14"/>
      <color theme="0"/>
      <name val="Times New Roman"/>
      <family val="1"/>
    </font>
    <font>
      <sz val="13"/>
      <color theme="0"/>
      <name val="Times New Roman"/>
      <family val="1"/>
    </font>
    <font>
      <i/>
      <sz val="13"/>
      <color theme="0"/>
      <name val="Times New Roman"/>
      <family val="1"/>
    </font>
    <font>
      <sz val="9"/>
      <color theme="0"/>
      <name val="Times New Roman"/>
      <family val="1"/>
    </font>
    <font>
      <b/>
      <i/>
      <sz val="14"/>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indexed="64"/>
      </left>
      <right style="thin">
        <color indexed="64"/>
      </right>
      <top style="thin">
        <color auto="1"/>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double">
        <color indexed="64"/>
      </left>
      <right style="thin">
        <color indexed="64"/>
      </right>
      <top style="thin">
        <color indexed="64"/>
      </top>
      <bottom style="thin">
        <color indexed="64"/>
      </bottom>
      <diagonal/>
    </border>
    <border>
      <left/>
      <right style="thin">
        <color auto="1"/>
      </right>
      <top/>
      <bottom style="hair">
        <color auto="1"/>
      </bottom>
      <diagonal/>
    </border>
    <border>
      <left style="thin">
        <color indexed="64"/>
      </left>
      <right/>
      <top style="thin">
        <color auto="1"/>
      </top>
      <bottom style="dotted">
        <color indexed="64"/>
      </bottom>
      <diagonal/>
    </border>
    <border>
      <left/>
      <right style="thin">
        <color indexed="64"/>
      </right>
      <top style="thin">
        <color auto="1"/>
      </top>
      <bottom style="dotted">
        <color indexed="64"/>
      </bottom>
      <diagonal/>
    </border>
  </borders>
  <cellStyleXfs count="30">
    <xf numFmtId="0" fontId="0" fillId="0" borderId="0"/>
    <xf numFmtId="0" fontId="7" fillId="0" borderId="0"/>
    <xf numFmtId="43" fontId="12" fillId="0" borderId="0" applyFont="0" applyFill="0" applyBorder="0" applyAlignment="0" applyProtection="0"/>
    <xf numFmtId="0" fontId="10" fillId="0" borderId="0"/>
    <xf numFmtId="0" fontId="6" fillId="0" borderId="0"/>
    <xf numFmtId="0" fontId="13"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9" fontId="3" fillId="0" borderId="0" applyFont="0" applyFill="0" applyBorder="0" applyAlignment="0" applyProtection="0"/>
    <xf numFmtId="0" fontId="3" fillId="0" borderId="0"/>
    <xf numFmtId="0" fontId="10" fillId="0" borderId="0"/>
    <xf numFmtId="0" fontId="13" fillId="0" borderId="0"/>
    <xf numFmtId="43" fontId="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0" fontId="9" fillId="0" borderId="0"/>
    <xf numFmtId="0" fontId="13" fillId="0" borderId="0"/>
    <xf numFmtId="0" fontId="2" fillId="0" borderId="0"/>
    <xf numFmtId="43" fontId="2" fillId="0" borderId="0" applyFont="0" applyFill="0" applyBorder="0" applyAlignment="0" applyProtection="0"/>
    <xf numFmtId="0" fontId="1" fillId="0" borderId="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9" fontId="12" fillId="0" borderId="0" applyFont="0" applyFill="0" applyBorder="0" applyAlignment="0" applyProtection="0"/>
    <xf numFmtId="0" fontId="13" fillId="0" borderId="0"/>
    <xf numFmtId="0" fontId="13" fillId="0" borderId="0"/>
    <xf numFmtId="43" fontId="12" fillId="0" borderId="0" applyFont="0" applyFill="0" applyBorder="0" applyAlignment="0" applyProtection="0"/>
  </cellStyleXfs>
  <cellXfs count="373">
    <xf numFmtId="0" fontId="0" fillId="0" borderId="0" xfId="0"/>
    <xf numFmtId="0" fontId="14" fillId="2" borderId="0" xfId="27" applyFont="1" applyFill="1" applyAlignment="1">
      <alignment vertical="center"/>
    </xf>
    <xf numFmtId="0" fontId="14" fillId="2" borderId="0" xfId="27" applyFont="1" applyFill="1"/>
    <xf numFmtId="0" fontId="13" fillId="2" borderId="0" xfId="28" applyFont="1" applyFill="1"/>
    <xf numFmtId="0" fontId="18" fillId="2" borderId="0" xfId="28" applyFont="1" applyFill="1" applyAlignment="1">
      <alignment vertical="center"/>
    </xf>
    <xf numFmtId="0" fontId="18" fillId="2" borderId="0" xfId="28" applyFont="1" applyFill="1"/>
    <xf numFmtId="0" fontId="11" fillId="2" borderId="0" xfId="28" applyFont="1" applyFill="1" applyAlignment="1">
      <alignment horizontal="center"/>
    </xf>
    <xf numFmtId="0" fontId="20" fillId="2" borderId="21" xfId="28" applyFont="1" applyFill="1" applyBorder="1" applyAlignment="1">
      <alignment horizontal="center" vertical="center" wrapText="1"/>
    </xf>
    <xf numFmtId="0" fontId="22" fillId="2" borderId="21" xfId="28" applyFont="1" applyFill="1" applyBorder="1" applyAlignment="1">
      <alignment horizontal="center" vertical="center" wrapText="1"/>
    </xf>
    <xf numFmtId="0" fontId="22" fillId="2" borderId="12" xfId="28" applyFont="1" applyFill="1" applyBorder="1" applyAlignment="1">
      <alignment horizontal="center" vertical="center" wrapText="1"/>
    </xf>
    <xf numFmtId="0" fontId="20" fillId="2" borderId="9" xfId="28" applyFont="1" applyFill="1" applyBorder="1" applyAlignment="1">
      <alignment horizontal="center" vertical="center" wrapText="1"/>
    </xf>
    <xf numFmtId="0" fontId="20" fillId="2" borderId="12" xfId="28" applyFont="1" applyFill="1" applyBorder="1" applyAlignment="1">
      <alignment horizontal="center" vertical="center" wrapText="1"/>
    </xf>
    <xf numFmtId="9" fontId="20" fillId="2" borderId="12" xfId="26" applyFont="1" applyFill="1" applyBorder="1" applyAlignment="1">
      <alignment horizontal="center" vertical="center" wrapText="1"/>
    </xf>
    <xf numFmtId="166" fontId="20" fillId="2" borderId="0" xfId="28" applyNumberFormat="1" applyFont="1" applyFill="1" applyAlignment="1">
      <alignment horizontal="center"/>
    </xf>
    <xf numFmtId="165" fontId="20" fillId="2" borderId="0" xfId="28" applyNumberFormat="1" applyFont="1" applyFill="1" applyAlignment="1">
      <alignment horizontal="center"/>
    </xf>
    <xf numFmtId="0" fontId="20" fillId="2" borderId="0" xfId="28" applyFont="1" applyFill="1" applyAlignment="1">
      <alignment horizontal="center"/>
    </xf>
    <xf numFmtId="0" fontId="23" fillId="2" borderId="0" xfId="28" applyFont="1" applyFill="1"/>
    <xf numFmtId="0" fontId="24" fillId="2" borderId="0" xfId="0" applyFont="1" applyFill="1"/>
    <xf numFmtId="0" fontId="25" fillId="3" borderId="19" xfId="5" applyFont="1" applyFill="1" applyBorder="1" applyAlignment="1">
      <alignment horizontal="left" vertical="center"/>
    </xf>
    <xf numFmtId="165" fontId="26" fillId="2" borderId="18" xfId="2" applyNumberFormat="1" applyFont="1" applyFill="1" applyBorder="1" applyAlignment="1">
      <alignment horizontal="right" vertical="center" wrapText="1"/>
    </xf>
    <xf numFmtId="165" fontId="27" fillId="2" borderId="18" xfId="15" applyNumberFormat="1" applyFont="1" applyFill="1" applyBorder="1" applyAlignment="1">
      <alignment horizontal="center" vertical="center" wrapText="1"/>
    </xf>
    <xf numFmtId="167" fontId="28" fillId="2" borderId="18" xfId="16" applyNumberFormat="1" applyFont="1" applyFill="1" applyBorder="1" applyAlignment="1">
      <alignment vertical="center"/>
    </xf>
    <xf numFmtId="167" fontId="27" fillId="2" borderId="18" xfId="16" applyNumberFormat="1" applyFont="1" applyFill="1" applyBorder="1" applyAlignment="1">
      <alignment vertical="center"/>
    </xf>
    <xf numFmtId="0" fontId="29" fillId="2" borderId="18" xfId="0" applyFont="1" applyFill="1" applyBorder="1" applyAlignment="1">
      <alignment horizontal="center" vertical="center" wrapText="1"/>
    </xf>
    <xf numFmtId="167" fontId="30" fillId="2" borderId="18" xfId="16" applyNumberFormat="1" applyFont="1" applyFill="1" applyBorder="1" applyAlignment="1">
      <alignment horizontal="center" vertical="center"/>
    </xf>
    <xf numFmtId="165" fontId="27" fillId="2" borderId="18" xfId="16" applyNumberFormat="1" applyFont="1" applyFill="1" applyBorder="1" applyAlignment="1">
      <alignment vertical="center"/>
    </xf>
    <xf numFmtId="9" fontId="28" fillId="2" borderId="18" xfId="26" applyFont="1" applyFill="1" applyBorder="1" applyAlignment="1">
      <alignment vertical="center"/>
    </xf>
    <xf numFmtId="164" fontId="27" fillId="2" borderId="18" xfId="28" applyNumberFormat="1" applyFont="1" applyFill="1" applyBorder="1" applyAlignment="1">
      <alignment vertical="center"/>
    </xf>
    <xf numFmtId="1" fontId="27" fillId="2" borderId="18" xfId="28" applyNumberFormat="1" applyFont="1" applyFill="1" applyBorder="1" applyAlignment="1">
      <alignment vertical="center"/>
    </xf>
    <xf numFmtId="167" fontId="26" fillId="2" borderId="18" xfId="17" applyNumberFormat="1" applyFont="1" applyFill="1" applyBorder="1" applyAlignment="1">
      <alignment vertical="center"/>
    </xf>
    <xf numFmtId="0" fontId="30" fillId="2" borderId="18" xfId="28" applyFont="1" applyFill="1" applyBorder="1" applyAlignment="1">
      <alignment horizontal="center" vertical="center"/>
    </xf>
    <xf numFmtId="166" fontId="19" fillId="2" borderId="0" xfId="28" applyNumberFormat="1" applyFont="1" applyFill="1" applyAlignment="1">
      <alignment horizontal="center"/>
    </xf>
    <xf numFmtId="165" fontId="19" fillId="2" borderId="0" xfId="28" applyNumberFormat="1" applyFont="1" applyFill="1" applyAlignment="1">
      <alignment horizontal="center"/>
    </xf>
    <xf numFmtId="0" fontId="30" fillId="2" borderId="0" xfId="28" applyFont="1" applyFill="1" applyAlignment="1">
      <alignment horizontal="center"/>
    </xf>
    <xf numFmtId="0" fontId="31" fillId="2" borderId="0" xfId="0" applyFont="1" applyFill="1"/>
    <xf numFmtId="0" fontId="19" fillId="2" borderId="2" xfId="0" applyNumberFormat="1" applyFont="1" applyFill="1" applyBorder="1" applyAlignment="1" applyProtection="1">
      <alignment horizontal="center" vertical="center"/>
    </xf>
    <xf numFmtId="2" fontId="20" fillId="2" borderId="6" xfId="0" applyNumberFormat="1" applyFont="1" applyFill="1" applyBorder="1" applyAlignment="1">
      <alignment vertical="center"/>
    </xf>
    <xf numFmtId="0" fontId="19" fillId="2" borderId="8" xfId="0" applyFont="1" applyFill="1" applyBorder="1" applyAlignment="1" applyProtection="1">
      <alignment vertical="center"/>
    </xf>
    <xf numFmtId="0" fontId="19" fillId="2" borderId="2" xfId="0" applyFont="1" applyFill="1" applyBorder="1" applyAlignment="1" applyProtection="1">
      <alignment horizontal="center" vertical="center"/>
    </xf>
    <xf numFmtId="165" fontId="19" fillId="2" borderId="2" xfId="23" applyNumberFormat="1" applyFont="1" applyFill="1" applyBorder="1" applyAlignment="1" applyProtection="1">
      <alignment horizontal="right" vertical="center"/>
    </xf>
    <xf numFmtId="167" fontId="19" fillId="2" borderId="2" xfId="23" applyNumberFormat="1" applyFont="1" applyFill="1" applyBorder="1" applyAlignment="1" applyProtection="1">
      <alignment horizontal="right" vertical="center"/>
    </xf>
    <xf numFmtId="0" fontId="19" fillId="2" borderId="0" xfId="28" applyFont="1" applyFill="1" applyAlignment="1">
      <alignment horizontal="center"/>
    </xf>
    <xf numFmtId="0" fontId="32" fillId="2" borderId="0" xfId="28" applyFont="1" applyFill="1"/>
    <xf numFmtId="0" fontId="33" fillId="2" borderId="0" xfId="0" applyFont="1" applyFill="1"/>
    <xf numFmtId="0" fontId="34" fillId="2" borderId="2" xfId="5" applyFont="1" applyFill="1" applyBorder="1" applyAlignment="1">
      <alignment horizontal="center" vertical="center" wrapText="1"/>
    </xf>
    <xf numFmtId="0" fontId="19" fillId="2" borderId="8" xfId="5" applyFont="1" applyFill="1" applyBorder="1" applyAlignment="1">
      <alignment horizontal="center" vertical="center" wrapText="1"/>
    </xf>
    <xf numFmtId="0" fontId="27" fillId="2" borderId="2" xfId="5" applyFont="1" applyFill="1" applyBorder="1" applyAlignment="1">
      <alignment horizontal="center" vertical="center" wrapText="1"/>
    </xf>
    <xf numFmtId="0" fontId="26" fillId="2" borderId="2" xfId="5" applyFont="1" applyFill="1" applyBorder="1" applyAlignment="1">
      <alignment horizontal="center" vertical="center" wrapText="1"/>
    </xf>
    <xf numFmtId="165" fontId="26" fillId="2" borderId="2" xfId="2" applyNumberFormat="1" applyFont="1" applyFill="1" applyBorder="1" applyAlignment="1">
      <alignment horizontal="right" vertical="center" wrapText="1"/>
    </xf>
    <xf numFmtId="167" fontId="26" fillId="2" borderId="2" xfId="2" applyNumberFormat="1" applyFont="1" applyFill="1" applyBorder="1" applyAlignment="1">
      <alignment horizontal="right" vertical="center" wrapText="1"/>
    </xf>
    <xf numFmtId="0" fontId="16" fillId="2" borderId="0" xfId="28" applyFont="1" applyFill="1"/>
    <xf numFmtId="164" fontId="16" fillId="2" borderId="0" xfId="28" applyNumberFormat="1" applyFont="1" applyFill="1"/>
    <xf numFmtId="164" fontId="16" fillId="2" borderId="0" xfId="28" applyNumberFormat="1" applyFont="1" applyFill="1" applyAlignment="1">
      <alignment horizontal="center"/>
    </xf>
    <xf numFmtId="0" fontId="14" fillId="2" borderId="0" xfId="28" applyFont="1" applyFill="1" applyBorder="1" applyAlignment="1">
      <alignment horizontal="center"/>
    </xf>
    <xf numFmtId="0" fontId="16" fillId="2" borderId="0" xfId="28" applyFont="1" applyFill="1" applyBorder="1" applyAlignment="1">
      <alignment horizontal="center" vertical="center"/>
    </xf>
    <xf numFmtId="164" fontId="14" fillId="2" borderId="0" xfId="28" applyNumberFormat="1" applyFont="1" applyFill="1" applyBorder="1"/>
    <xf numFmtId="164" fontId="14" fillId="2" borderId="0" xfId="28" applyNumberFormat="1" applyFont="1" applyFill="1" applyBorder="1" applyAlignment="1">
      <alignment horizontal="center" vertical="center"/>
    </xf>
    <xf numFmtId="0" fontId="14" fillId="2" borderId="0" xfId="28" applyFont="1" applyFill="1" applyBorder="1"/>
    <xf numFmtId="0" fontId="14" fillId="2" borderId="0" xfId="28" applyFont="1" applyFill="1" applyBorder="1" applyAlignment="1">
      <alignment horizontal="right"/>
    </xf>
    <xf numFmtId="0" fontId="16" fillId="2" borderId="0" xfId="28" applyFont="1" applyFill="1" applyBorder="1" applyAlignment="1">
      <alignment horizontal="right"/>
    </xf>
    <xf numFmtId="0" fontId="9" fillId="2" borderId="0" xfId="18" applyFont="1" applyFill="1"/>
    <xf numFmtId="9" fontId="9" fillId="2" borderId="0" xfId="26" applyFont="1" applyFill="1"/>
    <xf numFmtId="0" fontId="9" fillId="2" borderId="0" xfId="18" applyFont="1" applyFill="1" applyAlignment="1">
      <alignment horizontal="center"/>
    </xf>
    <xf numFmtId="0" fontId="8" fillId="2" borderId="0" xfId="18" applyFont="1" applyFill="1"/>
    <xf numFmtId="0" fontId="14" fillId="2" borderId="0" xfId="28" applyFont="1" applyFill="1" applyAlignment="1">
      <alignment vertical="center"/>
    </xf>
    <xf numFmtId="0" fontId="14" fillId="2" borderId="0" xfId="28" applyFont="1" applyFill="1"/>
    <xf numFmtId="0" fontId="35" fillId="2" borderId="0" xfId="28" applyFont="1" applyFill="1" applyAlignment="1">
      <alignment horizontal="center"/>
    </xf>
    <xf numFmtId="0" fontId="9" fillId="2" borderId="0" xfId="19" applyFont="1" applyFill="1"/>
    <xf numFmtId="0" fontId="9" fillId="2" borderId="0" xfId="28" applyFont="1" applyFill="1"/>
    <xf numFmtId="0" fontId="8" fillId="2" borderId="0" xfId="18" applyFont="1" applyFill="1" applyAlignment="1">
      <alignment horizontal="center"/>
    </xf>
    <xf numFmtId="0" fontId="32" fillId="2" borderId="0" xfId="28" applyFont="1" applyFill="1" applyAlignment="1">
      <alignment horizontal="center"/>
    </xf>
    <xf numFmtId="0" fontId="13" fillId="2" borderId="0" xfId="28" applyFont="1" applyFill="1" applyAlignment="1">
      <alignment horizontal="center"/>
    </xf>
    <xf numFmtId="0" fontId="32" fillId="2" borderId="0" xfId="28" applyFont="1" applyFill="1" applyAlignment="1">
      <alignment horizontal="center" vertical="center"/>
    </xf>
    <xf numFmtId="0" fontId="13" fillId="2" borderId="0" xfId="28" applyFont="1" applyFill="1" applyAlignment="1">
      <alignment horizontal="center" vertical="center"/>
    </xf>
    <xf numFmtId="0" fontId="13" fillId="2" borderId="0" xfId="28" applyFont="1" applyFill="1" applyAlignment="1">
      <alignment horizontal="right"/>
    </xf>
    <xf numFmtId="0" fontId="32" fillId="2" borderId="0" xfId="28" applyFont="1" applyFill="1" applyAlignment="1">
      <alignment horizontal="right"/>
    </xf>
    <xf numFmtId="0" fontId="13" fillId="2" borderId="0" xfId="28" applyFont="1" applyFill="1" applyAlignment="1">
      <alignment vertical="center"/>
    </xf>
    <xf numFmtId="0" fontId="15" fillId="2" borderId="0" xfId="28" applyFont="1" applyFill="1"/>
    <xf numFmtId="166" fontId="16" fillId="2" borderId="0" xfId="28" applyNumberFormat="1" applyFont="1" applyFill="1"/>
    <xf numFmtId="0" fontId="16" fillId="2" borderId="0" xfId="28" applyFont="1" applyFill="1" applyAlignment="1">
      <alignment horizontal="center"/>
    </xf>
    <xf numFmtId="0" fontId="14" fillId="2" borderId="0" xfId="28" applyFont="1" applyFill="1" applyAlignment="1">
      <alignment horizontal="center"/>
    </xf>
    <xf numFmtId="0" fontId="16" fillId="2" borderId="0" xfId="28" applyFont="1" applyFill="1" applyAlignment="1">
      <alignment horizontal="center" vertical="center"/>
    </xf>
    <xf numFmtId="164" fontId="14" fillId="2" borderId="0" xfId="28" applyNumberFormat="1" applyFont="1" applyFill="1"/>
    <xf numFmtId="164" fontId="14" fillId="2" borderId="0" xfId="28" applyNumberFormat="1" applyFont="1" applyFill="1" applyAlignment="1">
      <alignment horizontal="center" vertical="center"/>
    </xf>
    <xf numFmtId="0" fontId="14" fillId="2" borderId="0" xfId="28" applyFont="1" applyFill="1" applyAlignment="1">
      <alignment horizontal="right"/>
    </xf>
    <xf numFmtId="0" fontId="16" fillId="2" borderId="0" xfId="28" applyFont="1" applyFill="1" applyAlignment="1">
      <alignment horizontal="right"/>
    </xf>
    <xf numFmtId="0" fontId="14" fillId="2" borderId="0" xfId="28" applyFont="1" applyFill="1" applyAlignment="1">
      <alignment horizontal="center" vertical="center"/>
    </xf>
    <xf numFmtId="0" fontId="14" fillId="2" borderId="0" xfId="28" applyFont="1" applyFill="1" applyBorder="1" applyAlignment="1">
      <alignment horizontal="center" vertical="center"/>
    </xf>
    <xf numFmtId="0" fontId="18" fillId="2" borderId="0" xfId="28" applyFont="1" applyFill="1" applyAlignment="1">
      <alignment vertical="top"/>
    </xf>
    <xf numFmtId="0" fontId="25" fillId="2" borderId="0" xfId="28" applyFont="1" applyFill="1" applyAlignment="1">
      <alignment horizontal="left"/>
    </xf>
    <xf numFmtId="164" fontId="38" fillId="2" borderId="0" xfId="19" applyNumberFormat="1" applyFont="1" applyFill="1" applyBorder="1" applyAlignment="1">
      <alignment vertical="center" wrapText="1"/>
    </xf>
    <xf numFmtId="0" fontId="38" fillId="2" borderId="0" xfId="19" applyFont="1" applyFill="1" applyAlignment="1">
      <alignment horizontal="left"/>
    </xf>
    <xf numFmtId="0" fontId="39" fillId="2" borderId="0" xfId="19" applyFont="1" applyFill="1" applyAlignment="1">
      <alignment horizontal="center"/>
    </xf>
    <xf numFmtId="0" fontId="40" fillId="2" borderId="0" xfId="19" applyFont="1" applyFill="1" applyAlignment="1">
      <alignment horizontal="left"/>
    </xf>
    <xf numFmtId="0" fontId="38" fillId="2" borderId="0" xfId="19" applyFont="1" applyFill="1"/>
    <xf numFmtId="0" fontId="35" fillId="2" borderId="25" xfId="28" applyFont="1" applyFill="1" applyBorder="1" applyAlignment="1">
      <alignment horizontal="center"/>
    </xf>
    <xf numFmtId="0" fontId="32" fillId="2" borderId="25" xfId="28" applyFont="1" applyFill="1" applyBorder="1"/>
    <xf numFmtId="167" fontId="8" fillId="2" borderId="25" xfId="16" applyNumberFormat="1" applyFont="1" applyFill="1" applyBorder="1" applyAlignment="1"/>
    <xf numFmtId="0" fontId="13" fillId="2" borderId="25" xfId="28" applyFont="1" applyFill="1" applyBorder="1"/>
    <xf numFmtId="0" fontId="8" fillId="2" borderId="25" xfId="19" applyFont="1" applyFill="1" applyBorder="1"/>
    <xf numFmtId="0" fontId="41" fillId="2" borderId="25" xfId="19" applyFont="1" applyFill="1" applyBorder="1" applyAlignment="1">
      <alignment horizontal="center"/>
    </xf>
    <xf numFmtId="0" fontId="9" fillId="2" borderId="25" xfId="19" applyFont="1" applyFill="1" applyBorder="1" applyAlignment="1">
      <alignment horizontal="left"/>
    </xf>
    <xf numFmtId="0" fontId="30" fillId="2" borderId="25" xfId="19" applyFont="1" applyFill="1" applyBorder="1" applyAlignment="1">
      <alignment horizontal="center"/>
    </xf>
    <xf numFmtId="0" fontId="25" fillId="2" borderId="0" xfId="19" applyFont="1" applyFill="1" applyAlignment="1">
      <alignment horizontal="left"/>
    </xf>
    <xf numFmtId="0" fontId="19" fillId="2" borderId="25" xfId="28" applyFont="1" applyFill="1" applyBorder="1" applyAlignment="1">
      <alignment horizontal="center"/>
    </xf>
    <xf numFmtId="0" fontId="8" fillId="2" borderId="25" xfId="18" applyFont="1" applyFill="1" applyBorder="1" applyAlignment="1">
      <alignment wrapText="1"/>
    </xf>
    <xf numFmtId="0" fontId="9" fillId="2" borderId="25" xfId="18" applyFont="1" applyFill="1" applyBorder="1"/>
    <xf numFmtId="0" fontId="41" fillId="2" borderId="25" xfId="18" applyFont="1" applyFill="1" applyBorder="1" applyAlignment="1">
      <alignment horizontal="center"/>
    </xf>
    <xf numFmtId="167" fontId="14" fillId="2" borderId="25" xfId="28" applyNumberFormat="1" applyFont="1" applyFill="1" applyBorder="1" applyAlignment="1">
      <alignment horizontal="left"/>
    </xf>
    <xf numFmtId="0" fontId="30" fillId="2" borderId="25" xfId="28" applyFont="1" applyFill="1" applyBorder="1" applyAlignment="1">
      <alignment horizontal="center"/>
    </xf>
    <xf numFmtId="0" fontId="8" fillId="2" borderId="25" xfId="18" applyFont="1" applyFill="1" applyBorder="1" applyAlignment="1">
      <alignment horizontal="center" wrapText="1"/>
    </xf>
    <xf numFmtId="0" fontId="8" fillId="2" borderId="25" xfId="18" applyFont="1" applyFill="1" applyBorder="1" applyAlignment="1">
      <alignment horizontal="center" vertical="top"/>
    </xf>
    <xf numFmtId="166" fontId="16" fillId="2" borderId="25" xfId="28" applyNumberFormat="1" applyFont="1" applyFill="1" applyBorder="1"/>
    <xf numFmtId="0" fontId="16" fillId="2" borderId="25" xfId="28" applyFont="1" applyFill="1" applyBorder="1"/>
    <xf numFmtId="9" fontId="9" fillId="2" borderId="25" xfId="26" applyFont="1" applyFill="1" applyBorder="1"/>
    <xf numFmtId="0" fontId="14" fillId="2" borderId="25" xfId="28" applyFont="1" applyFill="1" applyBorder="1" applyAlignment="1">
      <alignment horizontal="left"/>
    </xf>
    <xf numFmtId="0" fontId="16" fillId="2" borderId="25" xfId="28" applyFont="1" applyFill="1" applyBorder="1" applyAlignment="1">
      <alignment horizontal="center"/>
    </xf>
    <xf numFmtId="0" fontId="16" fillId="2" borderId="25" xfId="28" applyFont="1" applyFill="1" applyBorder="1" applyAlignment="1">
      <alignment horizontal="right"/>
    </xf>
    <xf numFmtId="0" fontId="16" fillId="2" borderId="25" xfId="28" applyFont="1" applyFill="1" applyBorder="1" applyAlignment="1">
      <alignment horizontal="center" vertical="center"/>
    </xf>
    <xf numFmtId="164" fontId="16" fillId="2" borderId="25" xfId="28" applyNumberFormat="1" applyFont="1" applyFill="1" applyBorder="1"/>
    <xf numFmtId="164" fontId="16" fillId="2" borderId="25" xfId="28" applyNumberFormat="1" applyFont="1" applyFill="1" applyBorder="1" applyAlignment="1">
      <alignment horizontal="center" vertical="center"/>
    </xf>
    <xf numFmtId="0" fontId="14" fillId="2" borderId="25" xfId="28" applyFont="1" applyFill="1" applyBorder="1"/>
    <xf numFmtId="0" fontId="14" fillId="2" borderId="25" xfId="28" applyFont="1" applyFill="1" applyBorder="1" applyAlignment="1">
      <alignment horizontal="right"/>
    </xf>
    <xf numFmtId="0" fontId="9" fillId="2" borderId="25" xfId="18" applyFont="1" applyFill="1" applyBorder="1" applyAlignment="1">
      <alignment horizontal="center"/>
    </xf>
    <xf numFmtId="0" fontId="8" fillId="2" borderId="25" xfId="18" applyFont="1" applyFill="1" applyBorder="1"/>
    <xf numFmtId="0" fontId="30" fillId="2" borderId="25" xfId="18" applyFont="1" applyFill="1" applyBorder="1" applyAlignment="1">
      <alignment horizontal="center"/>
    </xf>
    <xf numFmtId="0" fontId="9" fillId="2" borderId="26" xfId="18" applyFont="1" applyFill="1" applyBorder="1"/>
    <xf numFmtId="9" fontId="9" fillId="2" borderId="26" xfId="26" applyFont="1" applyFill="1" applyBorder="1"/>
    <xf numFmtId="0" fontId="18" fillId="2" borderId="26" xfId="18" applyFont="1" applyFill="1" applyBorder="1" applyAlignment="1">
      <alignment horizontal="center"/>
    </xf>
    <xf numFmtId="0" fontId="39" fillId="2" borderId="26" xfId="18" applyFont="1" applyFill="1" applyBorder="1" applyAlignment="1">
      <alignment horizontal="center"/>
    </xf>
    <xf numFmtId="0" fontId="19" fillId="2" borderId="0" xfId="18" applyFont="1" applyFill="1" applyAlignment="1">
      <alignment horizontal="center"/>
    </xf>
    <xf numFmtId="0" fontId="16" fillId="2" borderId="0" xfId="28" applyFont="1" applyFill="1" applyBorder="1" applyAlignment="1">
      <alignment horizontal="center"/>
    </xf>
    <xf numFmtId="164" fontId="16" fillId="2" borderId="0" xfId="28" applyNumberFormat="1" applyFont="1" applyFill="1" applyBorder="1"/>
    <xf numFmtId="164" fontId="16" fillId="2" borderId="0" xfId="28" applyNumberFormat="1" applyFont="1" applyFill="1" applyBorder="1" applyAlignment="1">
      <alignment horizontal="center" vertical="center"/>
    </xf>
    <xf numFmtId="0" fontId="30" fillId="2" borderId="0" xfId="18" applyFont="1" applyFill="1" applyAlignment="1">
      <alignment horizontal="center"/>
    </xf>
    <xf numFmtId="0" fontId="25" fillId="2" borderId="15" xfId="0" applyNumberFormat="1" applyFont="1" applyFill="1" applyBorder="1" applyAlignment="1" applyProtection="1">
      <alignment horizontal="center" vertical="center"/>
    </xf>
    <xf numFmtId="0" fontId="25" fillId="2" borderId="13" xfId="0" applyFont="1" applyFill="1" applyBorder="1" applyAlignment="1" applyProtection="1">
      <alignment vertical="center"/>
    </xf>
    <xf numFmtId="0" fontId="25" fillId="2" borderId="14" xfId="0" applyFont="1" applyFill="1" applyBorder="1" applyAlignment="1" applyProtection="1">
      <alignment vertical="center"/>
    </xf>
    <xf numFmtId="0" fontId="25" fillId="2" borderId="15" xfId="0" applyFont="1" applyFill="1" applyBorder="1" applyAlignment="1" applyProtection="1">
      <alignment horizontal="center" vertical="center"/>
    </xf>
    <xf numFmtId="165" fontId="25" fillId="2" borderId="15" xfId="23" applyNumberFormat="1" applyFont="1" applyFill="1" applyBorder="1" applyAlignment="1" applyProtection="1">
      <alignment horizontal="right" vertical="center"/>
    </xf>
    <xf numFmtId="0" fontId="11" fillId="2" borderId="15" xfId="0" applyFont="1" applyFill="1" applyBorder="1" applyAlignment="1" applyProtection="1">
      <alignment horizontal="center" vertical="center"/>
    </xf>
    <xf numFmtId="164" fontId="25" fillId="2" borderId="16" xfId="1" applyNumberFormat="1" applyFont="1" applyFill="1" applyBorder="1" applyAlignment="1">
      <alignment horizontal="right" vertical="center"/>
    </xf>
    <xf numFmtId="164" fontId="25" fillId="2" borderId="16" xfId="1" applyNumberFormat="1" applyFont="1" applyFill="1" applyBorder="1" applyAlignment="1">
      <alignment vertical="center"/>
    </xf>
    <xf numFmtId="0" fontId="25" fillId="2" borderId="18" xfId="0" applyNumberFormat="1" applyFont="1" applyFill="1" applyBorder="1" applyAlignment="1" applyProtection="1">
      <alignment horizontal="center" vertical="center"/>
    </xf>
    <xf numFmtId="0" fontId="30" fillId="2" borderId="19" xfId="0" applyFont="1" applyFill="1" applyBorder="1" applyAlignment="1" applyProtection="1">
      <alignment vertical="center"/>
    </xf>
    <xf numFmtId="0" fontId="25" fillId="2" borderId="20" xfId="0" applyFont="1" applyFill="1" applyBorder="1" applyAlignment="1" applyProtection="1">
      <alignment vertical="center"/>
    </xf>
    <xf numFmtId="0" fontId="25" fillId="2" borderId="18" xfId="0" applyFont="1" applyFill="1" applyBorder="1" applyAlignment="1" applyProtection="1">
      <alignment horizontal="center" vertical="center"/>
    </xf>
    <xf numFmtId="165" fontId="25" fillId="2" borderId="18" xfId="23" applyNumberFormat="1" applyFont="1" applyFill="1" applyBorder="1" applyAlignment="1" applyProtection="1">
      <alignment horizontal="right" vertical="center"/>
    </xf>
    <xf numFmtId="0" fontId="11" fillId="2" borderId="18" xfId="0" applyFont="1" applyFill="1" applyBorder="1" applyAlignment="1" applyProtection="1">
      <alignment horizontal="center" vertical="center"/>
    </xf>
    <xf numFmtId="164" fontId="25" fillId="2" borderId="18" xfId="0" applyNumberFormat="1" applyFont="1" applyFill="1" applyBorder="1" applyAlignment="1">
      <alignment horizontal="right" vertical="center"/>
    </xf>
    <xf numFmtId="165" fontId="26" fillId="2" borderId="22" xfId="2" applyNumberFormat="1" applyFont="1" applyFill="1" applyBorder="1" applyAlignment="1">
      <alignment horizontal="right" vertical="center" wrapText="1"/>
    </xf>
    <xf numFmtId="165" fontId="27" fillId="2" borderId="22" xfId="15" applyNumberFormat="1" applyFont="1" applyFill="1" applyBorder="1" applyAlignment="1">
      <alignment horizontal="center" vertical="center" wrapText="1"/>
    </xf>
    <xf numFmtId="167" fontId="28" fillId="2" borderId="22" xfId="16" applyNumberFormat="1" applyFont="1" applyFill="1" applyBorder="1" applyAlignment="1">
      <alignment vertical="center"/>
    </xf>
    <xf numFmtId="167" fontId="27" fillId="2" borderId="22" xfId="16" applyNumberFormat="1" applyFont="1" applyFill="1" applyBorder="1" applyAlignment="1">
      <alignment vertical="center"/>
    </xf>
    <xf numFmtId="167" fontId="30" fillId="2" borderId="22" xfId="16" applyNumberFormat="1" applyFont="1" applyFill="1" applyBorder="1" applyAlignment="1">
      <alignment horizontal="center" vertical="center"/>
    </xf>
    <xf numFmtId="165" fontId="27" fillId="2" borderId="22" xfId="16" applyNumberFormat="1" applyFont="1" applyFill="1" applyBorder="1" applyAlignment="1">
      <alignment vertical="center"/>
    </xf>
    <xf numFmtId="9" fontId="28" fillId="2" borderId="22" xfId="26" applyFont="1" applyFill="1" applyBorder="1" applyAlignment="1">
      <alignment vertical="center"/>
    </xf>
    <xf numFmtId="164" fontId="27" fillId="2" borderId="22" xfId="28" applyNumberFormat="1" applyFont="1" applyFill="1" applyBorder="1" applyAlignment="1">
      <alignment vertical="center"/>
    </xf>
    <xf numFmtId="1" fontId="27" fillId="2" borderId="17" xfId="28" applyNumberFormat="1" applyFont="1" applyFill="1" applyBorder="1" applyAlignment="1">
      <alignment vertical="center"/>
    </xf>
    <xf numFmtId="167" fontId="27" fillId="2" borderId="22" xfId="17" applyNumberFormat="1" applyFont="1" applyFill="1" applyBorder="1" applyAlignment="1">
      <alignment vertical="center"/>
    </xf>
    <xf numFmtId="167" fontId="26" fillId="2" borderId="22" xfId="17" applyNumberFormat="1" applyFont="1" applyFill="1" applyBorder="1" applyAlignment="1">
      <alignment vertical="center"/>
    </xf>
    <xf numFmtId="167" fontId="26" fillId="2" borderId="23" xfId="17" applyNumberFormat="1" applyFont="1" applyFill="1" applyBorder="1" applyAlignment="1">
      <alignment vertical="center"/>
    </xf>
    <xf numFmtId="0" fontId="30" fillId="2" borderId="22" xfId="28" applyFont="1" applyFill="1" applyBorder="1" applyAlignment="1">
      <alignment horizontal="center" vertical="center"/>
    </xf>
    <xf numFmtId="0" fontId="42" fillId="2" borderId="2" xfId="28" applyFont="1" applyFill="1" applyBorder="1" applyAlignment="1">
      <alignment horizontal="center" vertical="center" wrapText="1"/>
    </xf>
    <xf numFmtId="0" fontId="42" fillId="2" borderId="6" xfId="28" applyFont="1" applyFill="1" applyBorder="1" applyAlignment="1">
      <alignment vertical="center" wrapText="1"/>
    </xf>
    <xf numFmtId="0" fontId="42" fillId="2" borderId="8" xfId="28" applyFont="1" applyFill="1" applyBorder="1" applyAlignment="1">
      <alignment vertical="center" wrapText="1"/>
    </xf>
    <xf numFmtId="0" fontId="43" fillId="2" borderId="2" xfId="28" applyFont="1" applyFill="1" applyBorder="1" applyAlignment="1">
      <alignment horizontal="center" vertical="center" wrapText="1"/>
    </xf>
    <xf numFmtId="0" fontId="43" fillId="2" borderId="6" xfId="28" applyFont="1" applyFill="1" applyBorder="1" applyAlignment="1">
      <alignment horizontal="center" vertical="center" wrapText="1"/>
    </xf>
    <xf numFmtId="0" fontId="43" fillId="2" borderId="2" xfId="28" applyFont="1" applyFill="1" applyBorder="1" applyAlignment="1">
      <alignment horizontal="center" vertical="center"/>
    </xf>
    <xf numFmtId="0" fontId="41" fillId="2" borderId="0" xfId="28" applyFont="1" applyFill="1" applyAlignment="1">
      <alignment horizontal="center"/>
    </xf>
    <xf numFmtId="0" fontId="44" fillId="2" borderId="0" xfId="28" applyFont="1" applyFill="1"/>
    <xf numFmtId="0" fontId="41" fillId="2" borderId="2" xfId="28" applyFont="1" applyFill="1" applyBorder="1" applyAlignment="1">
      <alignment horizontal="center" vertical="center" wrapText="1"/>
    </xf>
    <xf numFmtId="0" fontId="25" fillId="2" borderId="16" xfId="0" applyNumberFormat="1" applyFont="1" applyFill="1" applyBorder="1" applyAlignment="1" applyProtection="1">
      <alignment horizontal="center" vertical="center"/>
    </xf>
    <xf numFmtId="0" fontId="25" fillId="2" borderId="28" xfId="0" applyFont="1" applyFill="1" applyBorder="1" applyAlignment="1" applyProtection="1">
      <alignment vertical="center"/>
    </xf>
    <xf numFmtId="0" fontId="25" fillId="2" borderId="16" xfId="0" applyFont="1" applyFill="1" applyBorder="1" applyAlignment="1" applyProtection="1">
      <alignment horizontal="center" vertical="center"/>
    </xf>
    <xf numFmtId="165" fontId="25" fillId="2" borderId="16" xfId="23" applyNumberFormat="1" applyFont="1" applyFill="1" applyBorder="1" applyAlignment="1" applyProtection="1">
      <alignment horizontal="right" vertical="center"/>
    </xf>
    <xf numFmtId="0" fontId="11" fillId="2" borderId="16" xfId="0" applyFont="1" applyFill="1" applyBorder="1" applyAlignment="1" applyProtection="1">
      <alignment horizontal="center" vertical="center"/>
    </xf>
    <xf numFmtId="0" fontId="29" fillId="2" borderId="22" xfId="0" applyFont="1" applyFill="1" applyBorder="1" applyAlignment="1">
      <alignment horizontal="center" vertical="center" wrapText="1"/>
    </xf>
    <xf numFmtId="1" fontId="27" fillId="2" borderId="22" xfId="28" applyNumberFormat="1" applyFont="1" applyFill="1" applyBorder="1" applyAlignment="1">
      <alignment vertical="center"/>
    </xf>
    <xf numFmtId="1" fontId="20" fillId="2" borderId="27" xfId="0" applyNumberFormat="1" applyFont="1" applyFill="1" applyBorder="1" applyAlignment="1">
      <alignment horizontal="center" vertical="center"/>
    </xf>
    <xf numFmtId="2" fontId="20" fillId="2" borderId="8" xfId="0" applyNumberFormat="1" applyFont="1" applyFill="1" applyBorder="1" applyAlignment="1">
      <alignment vertical="center"/>
    </xf>
    <xf numFmtId="2" fontId="20" fillId="2" borderId="8" xfId="0" applyNumberFormat="1" applyFont="1" applyFill="1" applyBorder="1" applyAlignment="1">
      <alignment horizontal="center" vertical="center"/>
    </xf>
    <xf numFmtId="165" fontId="20" fillId="2" borderId="2" xfId="2" applyNumberFormat="1" applyFont="1" applyFill="1" applyBorder="1" applyAlignment="1">
      <alignment vertical="center"/>
    </xf>
    <xf numFmtId="167" fontId="20" fillId="2" borderId="2" xfId="2" applyNumberFormat="1" applyFont="1" applyFill="1" applyBorder="1" applyAlignment="1">
      <alignment vertical="center"/>
    </xf>
    <xf numFmtId="0" fontId="20" fillId="2" borderId="2" xfId="28" applyFont="1" applyFill="1" applyBorder="1" applyAlignment="1">
      <alignment horizontal="center" vertical="center"/>
    </xf>
    <xf numFmtId="0" fontId="20" fillId="2" borderId="9" xfId="28" applyFont="1" applyFill="1" applyBorder="1" applyAlignment="1">
      <alignment horizontal="center" vertical="center" wrapText="1"/>
    </xf>
    <xf numFmtId="0" fontId="20" fillId="2" borderId="12" xfId="28" applyFont="1" applyFill="1" applyBorder="1" applyAlignment="1">
      <alignment horizontal="center" vertical="center" wrapText="1"/>
    </xf>
    <xf numFmtId="0" fontId="15" fillId="0" borderId="0" xfId="12" applyFont="1"/>
    <xf numFmtId="0" fontId="45" fillId="0" borderId="0" xfId="12" applyFont="1"/>
    <xf numFmtId="0" fontId="34" fillId="2" borderId="21" xfId="28" applyFont="1" applyFill="1" applyBorder="1" applyAlignment="1">
      <alignment horizontal="center" vertical="center" wrapText="1"/>
    </xf>
    <xf numFmtId="0" fontId="34" fillId="2" borderId="9" xfId="28" applyFont="1" applyFill="1" applyBorder="1" applyAlignment="1">
      <alignment horizontal="center" vertical="center" wrapText="1"/>
    </xf>
    <xf numFmtId="0" fontId="19" fillId="0" borderId="9" xfId="28" applyFont="1" applyFill="1" applyBorder="1" applyAlignment="1">
      <alignment horizontal="center" vertical="center" wrapText="1"/>
    </xf>
    <xf numFmtId="0" fontId="37" fillId="2" borderId="6" xfId="28" applyFont="1" applyFill="1" applyBorder="1" applyAlignment="1">
      <alignment horizontal="center" vertical="center" wrapText="1"/>
    </xf>
    <xf numFmtId="0" fontId="37" fillId="2" borderId="8" xfId="28" applyFont="1" applyFill="1" applyBorder="1" applyAlignment="1">
      <alignment horizontal="center" vertical="center" wrapText="1"/>
    </xf>
    <xf numFmtId="0" fontId="37" fillId="2" borderId="2" xfId="28" applyFont="1" applyFill="1" applyBorder="1" applyAlignment="1">
      <alignment horizontal="center" vertical="center" wrapText="1"/>
    </xf>
    <xf numFmtId="165" fontId="37" fillId="2" borderId="2" xfId="2" applyNumberFormat="1" applyFont="1" applyFill="1" applyBorder="1" applyAlignment="1">
      <alignment horizontal="center" vertical="center" wrapText="1"/>
    </xf>
    <xf numFmtId="167" fontId="37" fillId="2" borderId="2" xfId="2" applyNumberFormat="1" applyFont="1" applyFill="1" applyBorder="1" applyAlignment="1">
      <alignment horizontal="center" vertical="center" wrapText="1"/>
    </xf>
    <xf numFmtId="165" fontId="19" fillId="2" borderId="2" xfId="2" applyNumberFormat="1" applyFont="1" applyFill="1" applyBorder="1" applyAlignment="1">
      <alignment horizontal="center" vertical="center" wrapText="1"/>
    </xf>
    <xf numFmtId="166" fontId="15" fillId="0" borderId="0" xfId="12" applyNumberFormat="1" applyFont="1"/>
    <xf numFmtId="0" fontId="47" fillId="2" borderId="16" xfId="0" applyNumberFormat="1" applyFont="1" applyFill="1" applyBorder="1" applyAlignment="1" applyProtection="1">
      <alignment horizontal="center" vertical="center"/>
    </xf>
    <xf numFmtId="0" fontId="47" fillId="2" borderId="16" xfId="0" applyFont="1" applyFill="1" applyBorder="1" applyAlignment="1" applyProtection="1">
      <alignment horizontal="center" vertical="center"/>
    </xf>
    <xf numFmtId="165" fontId="47" fillId="2" borderId="16" xfId="23" applyNumberFormat="1" applyFont="1" applyFill="1" applyBorder="1" applyAlignment="1" applyProtection="1">
      <alignment horizontal="right" vertical="center"/>
    </xf>
    <xf numFmtId="164" fontId="47" fillId="2" borderId="16" xfId="18" applyNumberFormat="1" applyFont="1" applyFill="1" applyBorder="1" applyAlignment="1">
      <alignment horizontal="right" vertical="center"/>
    </xf>
    <xf numFmtId="164" fontId="47" fillId="2" borderId="16" xfId="18" applyNumberFormat="1" applyFont="1" applyFill="1" applyBorder="1" applyAlignment="1">
      <alignment vertical="center"/>
    </xf>
    <xf numFmtId="165" fontId="37" fillId="2" borderId="17" xfId="29" applyNumberFormat="1" applyFont="1" applyFill="1" applyBorder="1" applyAlignment="1">
      <alignment horizontal="right" vertical="center" wrapText="1"/>
    </xf>
    <xf numFmtId="167" fontId="47" fillId="2" borderId="17" xfId="16" applyNumberFormat="1" applyFont="1" applyFill="1" applyBorder="1" applyAlignment="1">
      <alignment vertical="center"/>
    </xf>
    <xf numFmtId="0" fontId="30" fillId="2" borderId="17" xfId="28" applyFont="1" applyFill="1" applyBorder="1" applyAlignment="1">
      <alignment horizontal="center" vertical="center"/>
    </xf>
    <xf numFmtId="0" fontId="16" fillId="3" borderId="0" xfId="12" applyFont="1" applyFill="1" applyAlignment="1">
      <alignment vertical="center"/>
    </xf>
    <xf numFmtId="0" fontId="14" fillId="3" borderId="0" xfId="12" applyFont="1" applyFill="1" applyAlignment="1">
      <alignment vertical="center"/>
    </xf>
    <xf numFmtId="0" fontId="48" fillId="2" borderId="2" xfId="28" applyFont="1" applyFill="1" applyBorder="1" applyAlignment="1">
      <alignment horizontal="center" vertical="center" wrapText="1"/>
    </xf>
    <xf numFmtId="0" fontId="47" fillId="2" borderId="2" xfId="28" applyFont="1" applyFill="1" applyBorder="1" applyAlignment="1">
      <alignment horizontal="center" vertical="center" wrapText="1"/>
    </xf>
    <xf numFmtId="165" fontId="37" fillId="2" borderId="2" xfId="15" applyNumberFormat="1" applyFont="1" applyFill="1" applyBorder="1" applyAlignment="1">
      <alignment horizontal="center" vertical="center" wrapText="1"/>
    </xf>
    <xf numFmtId="167" fontId="37" fillId="2" borderId="2" xfId="15" applyNumberFormat="1" applyFont="1" applyFill="1" applyBorder="1" applyAlignment="1">
      <alignment horizontal="center" vertical="center" wrapText="1"/>
    </xf>
    <xf numFmtId="0" fontId="47" fillId="3" borderId="2" xfId="12" applyFont="1" applyFill="1" applyBorder="1" applyAlignment="1">
      <alignment vertical="center"/>
    </xf>
    <xf numFmtId="0" fontId="47" fillId="3" borderId="0" xfId="12" applyFont="1" applyFill="1" applyAlignment="1">
      <alignment vertical="center"/>
    </xf>
    <xf numFmtId="0" fontId="47" fillId="2" borderId="18" xfId="0" applyNumberFormat="1" applyFont="1" applyFill="1" applyBorder="1" applyAlignment="1" applyProtection="1">
      <alignment horizontal="center" vertical="center"/>
    </xf>
    <xf numFmtId="0" fontId="47" fillId="2" borderId="18" xfId="0" applyFont="1" applyFill="1" applyBorder="1" applyAlignment="1" applyProtection="1">
      <alignment horizontal="center" vertical="center"/>
    </xf>
    <xf numFmtId="165" fontId="47" fillId="2" borderId="18" xfId="23" applyNumberFormat="1" applyFont="1" applyFill="1" applyBorder="1" applyAlignment="1" applyProtection="1">
      <alignment horizontal="right" vertical="center"/>
    </xf>
    <xf numFmtId="164" fontId="47" fillId="2" borderId="18" xfId="0" applyNumberFormat="1" applyFont="1" applyFill="1" applyBorder="1" applyAlignment="1">
      <alignment horizontal="right" vertical="center"/>
    </xf>
    <xf numFmtId="165" fontId="37" fillId="2" borderId="22" xfId="29" applyNumberFormat="1" applyFont="1" applyFill="1" applyBorder="1" applyAlignment="1">
      <alignment horizontal="right" vertical="center" wrapText="1"/>
    </xf>
    <xf numFmtId="167" fontId="47" fillId="2" borderId="22" xfId="16" applyNumberFormat="1" applyFont="1" applyFill="1" applyBorder="1" applyAlignment="1">
      <alignment vertical="center"/>
    </xf>
    <xf numFmtId="0" fontId="30" fillId="3" borderId="22" xfId="12" applyFont="1" applyFill="1" applyBorder="1" applyAlignment="1">
      <alignment vertical="center"/>
    </xf>
    <xf numFmtId="0" fontId="37" fillId="3" borderId="2" xfId="12" applyFont="1" applyFill="1" applyBorder="1" applyAlignment="1">
      <alignment horizontal="center" vertical="center"/>
    </xf>
    <xf numFmtId="0" fontId="37" fillId="0" borderId="2" xfId="12" applyFont="1" applyBorder="1" applyAlignment="1">
      <alignment horizontal="center" vertical="center"/>
    </xf>
    <xf numFmtId="0" fontId="37" fillId="0" borderId="2" xfId="12" applyFont="1" applyBorder="1" applyAlignment="1">
      <alignment vertical="center"/>
    </xf>
    <xf numFmtId="166" fontId="37" fillId="0" borderId="2" xfId="12" applyNumberFormat="1" applyFont="1" applyBorder="1" applyAlignment="1">
      <alignment vertical="center"/>
    </xf>
    <xf numFmtId="168" fontId="37" fillId="0" borderId="2" xfId="12" applyNumberFormat="1" applyFont="1" applyBorder="1" applyAlignment="1">
      <alignment vertical="center"/>
    </xf>
    <xf numFmtId="0" fontId="47" fillId="0" borderId="0" xfId="12" applyFont="1" applyAlignment="1">
      <alignment vertical="center"/>
    </xf>
    <xf numFmtId="0" fontId="15" fillId="3" borderId="0" xfId="12" applyFont="1" applyFill="1" applyAlignment="1">
      <alignment horizontal="center"/>
    </xf>
    <xf numFmtId="0" fontId="15" fillId="0" borderId="0" xfId="12" applyFont="1" applyAlignment="1">
      <alignment horizontal="left"/>
    </xf>
    <xf numFmtId="0" fontId="15" fillId="0" borderId="0" xfId="12" applyFont="1" applyAlignment="1">
      <alignment horizontal="center"/>
    </xf>
    <xf numFmtId="0" fontId="30" fillId="0" borderId="0" xfId="12" applyFont="1"/>
    <xf numFmtId="0" fontId="47" fillId="2" borderId="28" xfId="0" applyFont="1" applyFill="1" applyBorder="1" applyAlignment="1" applyProtection="1">
      <alignment horizontal="center" vertical="center"/>
    </xf>
    <xf numFmtId="0" fontId="47" fillId="2" borderId="20" xfId="0" applyFont="1" applyFill="1" applyBorder="1" applyAlignment="1" applyProtection="1">
      <alignment horizontal="center" vertical="center"/>
    </xf>
    <xf numFmtId="0" fontId="47" fillId="2" borderId="29" xfId="0" applyFont="1" applyFill="1" applyBorder="1" applyAlignment="1" applyProtection="1">
      <alignment vertical="center" wrapText="1"/>
    </xf>
    <xf numFmtId="0" fontId="47" fillId="2" borderId="30" xfId="0" applyFont="1" applyFill="1" applyBorder="1" applyAlignment="1" applyProtection="1">
      <alignment vertical="center" wrapText="1"/>
    </xf>
    <xf numFmtId="0" fontId="42" fillId="2" borderId="8" xfId="28" applyFont="1" applyFill="1" applyBorder="1" applyAlignment="1">
      <alignment horizontal="left" vertical="center" wrapText="1"/>
    </xf>
    <xf numFmtId="0" fontId="43" fillId="0" borderId="2" xfId="28" applyFont="1" applyFill="1" applyBorder="1" applyAlignment="1">
      <alignment horizontal="center" vertical="center" wrapText="1"/>
    </xf>
    <xf numFmtId="0" fontId="41" fillId="0" borderId="0" xfId="12" applyFont="1"/>
    <xf numFmtId="0" fontId="15" fillId="3" borderId="1" xfId="12" applyFont="1" applyFill="1" applyBorder="1" applyAlignment="1">
      <alignment horizontal="center" vertical="center"/>
    </xf>
    <xf numFmtId="0" fontId="49" fillId="2" borderId="0" xfId="28" applyFont="1" applyFill="1" applyAlignment="1">
      <alignment horizontal="center"/>
    </xf>
    <xf numFmtId="0" fontId="50" fillId="2" borderId="0" xfId="28" applyFont="1" applyFill="1"/>
    <xf numFmtId="167" fontId="51" fillId="2" borderId="0" xfId="16" applyNumberFormat="1" applyFont="1" applyFill="1" applyAlignment="1"/>
    <xf numFmtId="0" fontId="52" fillId="2" borderId="0" xfId="28" applyFont="1" applyFill="1"/>
    <xf numFmtId="0" fontId="51" fillId="2" borderId="0" xfId="19" applyFont="1" applyFill="1"/>
    <xf numFmtId="0" fontId="54" fillId="2" borderId="0" xfId="19" applyFont="1" applyFill="1"/>
    <xf numFmtId="0" fontId="55" fillId="2" borderId="0" xfId="28" applyFont="1" applyFill="1" applyAlignment="1">
      <alignment horizontal="center"/>
    </xf>
    <xf numFmtId="0" fontId="51" fillId="2" borderId="0" xfId="18" applyFont="1" applyFill="1" applyAlignment="1">
      <alignment wrapText="1"/>
    </xf>
    <xf numFmtId="165" fontId="51" fillId="2" borderId="0" xfId="18" applyNumberFormat="1" applyFont="1" applyFill="1" applyAlignment="1">
      <alignment wrapText="1"/>
    </xf>
    <xf numFmtId="0" fontId="51" fillId="2" borderId="0" xfId="18" applyFont="1" applyFill="1"/>
    <xf numFmtId="0" fontId="56" fillId="2" borderId="0" xfId="28" applyFont="1" applyFill="1"/>
    <xf numFmtId="0" fontId="51" fillId="2" borderId="0" xfId="28" applyFont="1" applyFill="1" applyAlignment="1">
      <alignment horizontal="center"/>
    </xf>
    <xf numFmtId="0" fontId="54" fillId="2" borderId="0" xfId="28" applyFont="1" applyFill="1" applyBorder="1"/>
    <xf numFmtId="0" fontId="51" fillId="2" borderId="0" xfId="28" applyFont="1" applyFill="1" applyBorder="1" applyAlignment="1">
      <alignment horizontal="right"/>
    </xf>
    <xf numFmtId="0" fontId="54" fillId="2" borderId="0" xfId="28" applyFont="1" applyFill="1" applyBorder="1" applyAlignment="1">
      <alignment horizontal="right"/>
    </xf>
    <xf numFmtId="0" fontId="54" fillId="2" borderId="0" xfId="18" applyFont="1" applyFill="1"/>
    <xf numFmtId="0" fontId="54" fillId="2" borderId="0" xfId="28" applyFont="1" applyFill="1"/>
    <xf numFmtId="0" fontId="57" fillId="2" borderId="0" xfId="28" applyFont="1" applyFill="1" applyBorder="1"/>
    <xf numFmtId="0" fontId="57" fillId="2" borderId="0" xfId="28" applyFont="1" applyFill="1" applyBorder="1" applyAlignment="1">
      <alignment horizontal="right"/>
    </xf>
    <xf numFmtId="0" fontId="57" fillId="2" borderId="0" xfId="18" applyFont="1" applyFill="1"/>
    <xf numFmtId="0" fontId="57" fillId="2" borderId="0" xfId="28" applyFont="1" applyFill="1"/>
    <xf numFmtId="0" fontId="54" fillId="2" borderId="0" xfId="18" applyFont="1" applyFill="1" applyAlignment="1">
      <alignment horizontal="center"/>
    </xf>
    <xf numFmtId="0" fontId="54" fillId="2" borderId="0" xfId="28" applyFont="1" applyFill="1" applyAlignment="1">
      <alignment horizontal="left"/>
    </xf>
    <xf numFmtId="0" fontId="54" fillId="2" borderId="0" xfId="28" applyFont="1" applyFill="1" applyAlignment="1">
      <alignment vertical="center"/>
    </xf>
    <xf numFmtId="0" fontId="51" fillId="2" borderId="0" xfId="18" applyFont="1" applyFill="1" applyAlignment="1">
      <alignment horizontal="center"/>
    </xf>
    <xf numFmtId="0" fontId="50" fillId="2" borderId="0" xfId="28" applyFont="1" applyFill="1" applyAlignment="1">
      <alignment horizontal="center"/>
    </xf>
    <xf numFmtId="0" fontId="52" fillId="2" borderId="0" xfId="28" applyFont="1" applyFill="1" applyAlignment="1">
      <alignment horizontal="center"/>
    </xf>
    <xf numFmtId="0" fontId="50" fillId="2" borderId="0" xfId="28" applyFont="1" applyFill="1" applyAlignment="1">
      <alignment horizontal="center" vertical="center"/>
    </xf>
    <xf numFmtId="0" fontId="52" fillId="2" borderId="0" xfId="28" applyFont="1" applyFill="1" applyAlignment="1">
      <alignment horizontal="center" vertical="center"/>
    </xf>
    <xf numFmtId="0" fontId="52" fillId="2" borderId="0" xfId="28" applyFont="1" applyFill="1" applyAlignment="1">
      <alignment horizontal="right"/>
    </xf>
    <xf numFmtId="0" fontId="50" fillId="2" borderId="0" xfId="28" applyFont="1" applyFill="1" applyAlignment="1">
      <alignment horizontal="right"/>
    </xf>
    <xf numFmtId="9" fontId="54" fillId="2" borderId="0" xfId="26" applyFont="1" applyFill="1"/>
    <xf numFmtId="0" fontId="52" fillId="2" borderId="0" xfId="28" applyFont="1" applyFill="1" applyAlignment="1">
      <alignment vertical="center"/>
    </xf>
    <xf numFmtId="0" fontId="54" fillId="2" borderId="0" xfId="28" applyFont="1" applyFill="1" applyAlignment="1">
      <alignment horizontal="right"/>
    </xf>
    <xf numFmtId="0" fontId="51" fillId="2" borderId="0" xfId="28" applyFont="1" applyFill="1" applyAlignment="1">
      <alignment horizontal="right"/>
    </xf>
    <xf numFmtId="0" fontId="58" fillId="2" borderId="0" xfId="28" applyFont="1" applyFill="1" applyAlignment="1">
      <alignment horizontal="center"/>
    </xf>
    <xf numFmtId="0" fontId="58" fillId="2" borderId="0" xfId="28" applyFont="1" applyFill="1" applyBorder="1"/>
    <xf numFmtId="0" fontId="58" fillId="2" borderId="0" xfId="28" applyFont="1" applyFill="1" applyBorder="1" applyAlignment="1">
      <alignment horizontal="right"/>
    </xf>
    <xf numFmtId="0" fontId="58" fillId="2" borderId="0" xfId="18" applyFont="1" applyFill="1"/>
    <xf numFmtId="0" fontId="58" fillId="2" borderId="0" xfId="28" applyFont="1" applyFill="1"/>
    <xf numFmtId="166" fontId="56" fillId="2" borderId="0" xfId="28" applyNumberFormat="1" applyFont="1" applyFill="1"/>
    <xf numFmtId="0" fontId="56" fillId="2" borderId="0" xfId="28" applyFont="1" applyFill="1" applyAlignment="1">
      <alignment horizontal="center"/>
    </xf>
    <xf numFmtId="0" fontId="59" fillId="2" borderId="0" xfId="28" applyFont="1" applyFill="1" applyBorder="1" applyAlignment="1">
      <alignment horizontal="center"/>
    </xf>
    <xf numFmtId="0" fontId="56" fillId="2" borderId="0" xfId="28" applyFont="1" applyFill="1" applyBorder="1" applyAlignment="1">
      <alignment horizontal="center" vertical="center"/>
    </xf>
    <xf numFmtId="164" fontId="59" fillId="2" borderId="0" xfId="28" applyNumberFormat="1" applyFont="1" applyFill="1" applyBorder="1"/>
    <xf numFmtId="164" fontId="59" fillId="2" borderId="0" xfId="28" applyNumberFormat="1" applyFont="1" applyFill="1" applyBorder="1" applyAlignment="1">
      <alignment horizontal="center" vertical="center"/>
    </xf>
    <xf numFmtId="0" fontId="59" fillId="2" borderId="0" xfId="28" applyFont="1" applyFill="1" applyBorder="1"/>
    <xf numFmtId="0" fontId="59" fillId="2" borderId="0" xfId="28" applyFont="1" applyFill="1" applyBorder="1" applyAlignment="1">
      <alignment horizontal="right"/>
    </xf>
    <xf numFmtId="0" fontId="56" fillId="2" borderId="0" xfId="28" applyFont="1" applyFill="1" applyBorder="1" applyAlignment="1">
      <alignment horizontal="right"/>
    </xf>
    <xf numFmtId="0" fontId="59" fillId="2" borderId="0" xfId="28" applyFont="1" applyFill="1" applyAlignment="1">
      <alignment vertical="center"/>
    </xf>
    <xf numFmtId="0" fontId="59" fillId="2" borderId="0" xfId="28" applyFont="1" applyFill="1"/>
    <xf numFmtId="0" fontId="47" fillId="2" borderId="29" xfId="0" applyFont="1" applyFill="1" applyBorder="1" applyAlignment="1" applyProtection="1">
      <alignment horizontal="center" vertical="center" wrapText="1"/>
    </xf>
    <xf numFmtId="0" fontId="47" fillId="2" borderId="30" xfId="0" applyFont="1" applyFill="1" applyBorder="1" applyAlignment="1" applyProtection="1">
      <alignment horizontal="center" vertical="center" wrapText="1"/>
    </xf>
    <xf numFmtId="2" fontId="47" fillId="2" borderId="3" xfId="0" applyNumberFormat="1" applyFont="1" applyFill="1" applyBorder="1" applyAlignment="1">
      <alignment horizontal="center" vertical="center" wrapText="1"/>
    </xf>
    <xf numFmtId="2" fontId="47" fillId="2" borderId="4" xfId="0" applyNumberFormat="1" applyFont="1" applyFill="1" applyBorder="1" applyAlignment="1">
      <alignment horizontal="center" vertical="center" wrapText="1"/>
    </xf>
    <xf numFmtId="0" fontId="18" fillId="2" borderId="0" xfId="28" applyFont="1" applyFill="1" applyAlignment="1">
      <alignment horizontal="left"/>
    </xf>
    <xf numFmtId="167" fontId="8" fillId="2" borderId="25" xfId="16" applyNumberFormat="1" applyFont="1" applyFill="1" applyBorder="1" applyAlignment="1">
      <alignment horizontal="center"/>
    </xf>
    <xf numFmtId="0" fontId="8" fillId="2" borderId="25" xfId="18" applyFont="1" applyFill="1" applyBorder="1" applyAlignment="1">
      <alignment horizontal="center" wrapText="1"/>
    </xf>
    <xf numFmtId="0" fontId="8" fillId="2" borderId="25" xfId="18" applyFont="1" applyFill="1" applyBorder="1" applyAlignment="1">
      <alignment horizontal="center" vertical="top"/>
    </xf>
    <xf numFmtId="164" fontId="8" fillId="2" borderId="25" xfId="28" applyNumberFormat="1" applyFont="1" applyFill="1" applyBorder="1" applyAlignment="1">
      <alignment horizontal="center"/>
    </xf>
    <xf numFmtId="0" fontId="18" fillId="2" borderId="26" xfId="28" applyFont="1" applyFill="1" applyBorder="1" applyAlignment="1">
      <alignment horizontal="left"/>
    </xf>
    <xf numFmtId="0" fontId="37" fillId="2" borderId="24" xfId="28" applyFont="1" applyFill="1" applyBorder="1" applyAlignment="1">
      <alignment horizontal="left"/>
    </xf>
    <xf numFmtId="164" fontId="38" fillId="2" borderId="0" xfId="19" applyNumberFormat="1" applyFont="1" applyFill="1" applyBorder="1" applyAlignment="1">
      <alignment horizontal="center" vertical="center" wrapText="1"/>
    </xf>
    <xf numFmtId="0" fontId="51" fillId="2" borderId="0" xfId="18" applyFont="1" applyFill="1" applyAlignment="1">
      <alignment horizontal="center" wrapText="1"/>
    </xf>
    <xf numFmtId="0" fontId="51" fillId="2" borderId="0" xfId="28" applyFont="1" applyFill="1" applyAlignment="1">
      <alignment horizontal="center"/>
    </xf>
    <xf numFmtId="0" fontId="51" fillId="2" borderId="0" xfId="18" applyFont="1" applyFill="1" applyAlignment="1">
      <alignment horizontal="center" vertical="top"/>
    </xf>
    <xf numFmtId="0" fontId="51" fillId="2" borderId="0" xfId="18" applyFont="1" applyFill="1" applyAlignment="1">
      <alignment horizontal="center"/>
    </xf>
    <xf numFmtId="0" fontId="18" fillId="2" borderId="0" xfId="28" applyFont="1" applyFill="1" applyAlignment="1">
      <alignment horizontal="left" vertical="top" wrapText="1"/>
    </xf>
    <xf numFmtId="0" fontId="19" fillId="2" borderId="6" xfId="5" applyFont="1" applyFill="1" applyBorder="1" applyAlignment="1">
      <alignment horizontal="center" vertical="center" wrapText="1"/>
    </xf>
    <xf numFmtId="0" fontId="19" fillId="2" borderId="8" xfId="5" applyFont="1" applyFill="1" applyBorder="1" applyAlignment="1">
      <alignment horizontal="center" vertical="center" wrapText="1"/>
    </xf>
    <xf numFmtId="167" fontId="51" fillId="2" borderId="0" xfId="16" applyNumberFormat="1" applyFont="1" applyFill="1" applyAlignment="1">
      <alignment horizontal="center"/>
    </xf>
    <xf numFmtId="167" fontId="53" fillId="2" borderId="0" xfId="16" applyNumberFormat="1" applyFont="1" applyFill="1" applyAlignment="1">
      <alignment horizontal="center"/>
    </xf>
    <xf numFmtId="0" fontId="56" fillId="2" borderId="0" xfId="28" applyFont="1" applyFill="1" applyAlignment="1">
      <alignment horizontal="center"/>
    </xf>
    <xf numFmtId="0" fontId="56" fillId="2" borderId="0" xfId="18" applyFont="1" applyFill="1" applyAlignment="1">
      <alignment horizontal="center"/>
    </xf>
    <xf numFmtId="167" fontId="9" fillId="2" borderId="0" xfId="18" applyNumberFormat="1" applyFont="1" applyFill="1" applyAlignment="1">
      <alignment horizontal="center"/>
    </xf>
    <xf numFmtId="0" fontId="20" fillId="2" borderId="9" xfId="28" applyFont="1" applyFill="1" applyBorder="1" applyAlignment="1">
      <alignment horizontal="center" vertical="center" wrapText="1"/>
    </xf>
    <xf numFmtId="0" fontId="20" fillId="2" borderId="12" xfId="28" applyFont="1" applyFill="1" applyBorder="1" applyAlignment="1">
      <alignment horizontal="center" vertical="center" wrapText="1"/>
    </xf>
    <xf numFmtId="0" fontId="20" fillId="2" borderId="6" xfId="28" applyFont="1" applyFill="1" applyBorder="1" applyAlignment="1">
      <alignment horizontal="center" vertical="center" wrapText="1"/>
    </xf>
    <xf numFmtId="0" fontId="20" fillId="2" borderId="7" xfId="28" applyFont="1" applyFill="1" applyBorder="1" applyAlignment="1">
      <alignment horizontal="center" vertical="center" wrapText="1"/>
    </xf>
    <xf numFmtId="0" fontId="20" fillId="2" borderId="8" xfId="28" applyFont="1" applyFill="1" applyBorder="1" applyAlignment="1">
      <alignment horizontal="center" vertical="center" wrapText="1"/>
    </xf>
    <xf numFmtId="0" fontId="16" fillId="2" borderId="0" xfId="27" applyFont="1" applyFill="1" applyAlignment="1">
      <alignment horizontal="center" wrapText="1"/>
    </xf>
    <xf numFmtId="0" fontId="16" fillId="2" borderId="0" xfId="5" applyFont="1" applyFill="1" applyBorder="1" applyAlignment="1">
      <alignment horizontal="center" vertical="center" wrapText="1"/>
    </xf>
    <xf numFmtId="0" fontId="17" fillId="2" borderId="1" xfId="28" applyFont="1" applyFill="1" applyBorder="1" applyAlignment="1">
      <alignment horizontal="center"/>
    </xf>
    <xf numFmtId="0" fontId="19" fillId="2" borderId="9" xfId="28" applyFont="1" applyFill="1" applyBorder="1" applyAlignment="1">
      <alignment horizontal="center" vertical="center" wrapText="1"/>
    </xf>
    <xf numFmtId="0" fontId="19" fillId="2" borderId="12" xfId="28" applyFont="1" applyFill="1" applyBorder="1" applyAlignment="1">
      <alignment horizontal="center" vertical="center" wrapText="1"/>
    </xf>
    <xf numFmtId="0" fontId="20" fillId="2" borderId="3" xfId="5" applyFont="1" applyFill="1" applyBorder="1" applyAlignment="1">
      <alignment horizontal="center" vertical="center" wrapText="1"/>
    </xf>
    <xf numFmtId="0" fontId="20" fillId="2" borderId="4" xfId="5" applyFont="1" applyFill="1" applyBorder="1" applyAlignment="1">
      <alignment horizontal="center" vertical="center" wrapText="1"/>
    </xf>
    <xf numFmtId="0" fontId="20" fillId="2" borderId="10" xfId="5" applyFont="1" applyFill="1" applyBorder="1" applyAlignment="1">
      <alignment horizontal="center" vertical="center" wrapText="1"/>
    </xf>
    <xf numFmtId="0" fontId="20" fillId="2" borderId="11" xfId="5" applyFont="1" applyFill="1" applyBorder="1" applyAlignment="1">
      <alignment horizontal="center" vertical="center" wrapText="1"/>
    </xf>
    <xf numFmtId="0" fontId="20" fillId="2" borderId="9" xfId="5" applyFont="1" applyFill="1" applyBorder="1" applyAlignment="1">
      <alignment horizontal="center" vertical="center" wrapText="1"/>
    </xf>
    <xf numFmtId="0" fontId="20" fillId="2" borderId="12" xfId="5" applyFont="1" applyFill="1" applyBorder="1" applyAlignment="1">
      <alignment horizontal="center" vertical="center" wrapText="1"/>
    </xf>
    <xf numFmtId="0" fontId="20" fillId="2" borderId="3" xfId="28" applyFont="1" applyFill="1" applyBorder="1" applyAlignment="1">
      <alignment horizontal="center" vertical="center" wrapText="1"/>
    </xf>
    <xf numFmtId="0" fontId="20" fillId="2" borderId="10" xfId="28" applyFont="1" applyFill="1" applyBorder="1" applyAlignment="1">
      <alignment horizontal="center" vertical="center" wrapText="1"/>
    </xf>
    <xf numFmtId="0" fontId="37" fillId="2" borderId="6" xfId="28" applyFont="1" applyFill="1" applyBorder="1" applyAlignment="1">
      <alignment horizontal="center" vertical="center" wrapText="1"/>
    </xf>
    <xf numFmtId="0" fontId="37" fillId="2" borderId="8" xfId="28" applyFont="1" applyFill="1" applyBorder="1" applyAlignment="1">
      <alignment horizontal="center" vertical="center" wrapText="1"/>
    </xf>
    <xf numFmtId="0" fontId="37" fillId="0" borderId="6" xfId="12" applyFont="1" applyBorder="1" applyAlignment="1">
      <alignment horizontal="center" vertical="center" wrapText="1"/>
    </xf>
    <xf numFmtId="0" fontId="37" fillId="0" borderId="8" xfId="12" applyFont="1" applyBorder="1" applyAlignment="1">
      <alignment horizontal="center" vertical="center"/>
    </xf>
    <xf numFmtId="0" fontId="34" fillId="2" borderId="9" xfId="28" applyFont="1" applyFill="1" applyBorder="1" applyAlignment="1">
      <alignment horizontal="center" vertical="center" wrapText="1"/>
    </xf>
    <xf numFmtId="0" fontId="34" fillId="2" borderId="12" xfId="28" applyFont="1" applyFill="1" applyBorder="1" applyAlignment="1">
      <alignment horizontal="center" vertical="center" wrapText="1"/>
    </xf>
    <xf numFmtId="0" fontId="34" fillId="2" borderId="6" xfId="28" applyFont="1" applyFill="1" applyBorder="1" applyAlignment="1">
      <alignment horizontal="center" vertical="center" wrapText="1"/>
    </xf>
    <xf numFmtId="0" fontId="34" fillId="2" borderId="7" xfId="28" applyFont="1" applyFill="1" applyBorder="1" applyAlignment="1">
      <alignment horizontal="center" vertical="center" wrapText="1"/>
    </xf>
    <xf numFmtId="0" fontId="34" fillId="2" borderId="8" xfId="28" applyFont="1" applyFill="1" applyBorder="1" applyAlignment="1">
      <alignment horizontal="center" vertical="center" wrapText="1"/>
    </xf>
    <xf numFmtId="0" fontId="34" fillId="0" borderId="9" xfId="12" applyFont="1" applyBorder="1" applyAlignment="1">
      <alignment horizontal="center" vertical="center" wrapText="1"/>
    </xf>
    <xf numFmtId="0" fontId="34" fillId="0" borderId="12" xfId="12" applyFont="1" applyBorder="1" applyAlignment="1">
      <alignment horizontal="center" vertical="center" wrapText="1"/>
    </xf>
    <xf numFmtId="0" fontId="58" fillId="3" borderId="0" xfId="12" applyFont="1" applyFill="1" applyAlignment="1">
      <alignment horizontal="center"/>
    </xf>
    <xf numFmtId="0" fontId="58" fillId="0" borderId="0" xfId="12" applyFont="1"/>
    <xf numFmtId="0" fontId="58" fillId="0" borderId="0" xfId="12" applyFont="1" applyAlignment="1">
      <alignment horizontal="left"/>
    </xf>
    <xf numFmtId="0" fontId="58" fillId="0" borderId="0" xfId="12" applyFont="1" applyAlignment="1">
      <alignment horizontal="center"/>
    </xf>
    <xf numFmtId="0" fontId="60" fillId="0" borderId="0" xfId="12" applyFont="1"/>
    <xf numFmtId="0" fontId="61" fillId="0" borderId="5" xfId="12" applyFont="1" applyBorder="1" applyAlignment="1">
      <alignment horizontal="center"/>
    </xf>
    <xf numFmtId="0" fontId="51" fillId="0" borderId="0" xfId="12" applyFont="1" applyAlignment="1">
      <alignment horizontal="center"/>
    </xf>
    <xf numFmtId="0" fontId="51" fillId="0" borderId="0" xfId="12" applyFont="1" applyAlignment="1">
      <alignment horizontal="center"/>
    </xf>
    <xf numFmtId="0" fontId="51" fillId="2" borderId="0" xfId="18" applyFont="1" applyFill="1" applyAlignment="1">
      <alignment horizontal="center" vertical="center" wrapText="1"/>
    </xf>
    <xf numFmtId="0" fontId="51" fillId="2" borderId="0" xfId="18" applyFont="1" applyFill="1" applyAlignment="1">
      <alignment vertical="center" wrapText="1"/>
    </xf>
    <xf numFmtId="0" fontId="54" fillId="0" borderId="0" xfId="12" applyFont="1"/>
    <xf numFmtId="0" fontId="51" fillId="2" borderId="0" xfId="28" applyFont="1" applyFill="1" applyBorder="1" applyAlignment="1">
      <alignment horizontal="right" vertical="center"/>
    </xf>
    <xf numFmtId="0" fontId="54" fillId="2" borderId="0" xfId="28" applyFont="1" applyFill="1" applyBorder="1" applyAlignment="1">
      <alignment horizontal="right" vertical="center"/>
    </xf>
    <xf numFmtId="0" fontId="54" fillId="2" borderId="0" xfId="18" applyFont="1" applyFill="1" applyAlignment="1">
      <alignment vertical="center"/>
    </xf>
    <xf numFmtId="0" fontId="51" fillId="2" borderId="0" xfId="18" applyFont="1" applyFill="1" applyAlignment="1">
      <alignment vertical="center"/>
    </xf>
    <xf numFmtId="164" fontId="51" fillId="2" borderId="0" xfId="28" applyNumberFormat="1" applyFont="1" applyFill="1" applyBorder="1" applyAlignment="1"/>
    <xf numFmtId="0" fontId="51" fillId="2" borderId="0" xfId="28" applyFont="1" applyFill="1" applyAlignment="1"/>
    <xf numFmtId="0" fontId="58" fillId="0" borderId="0" xfId="12" applyFont="1" applyAlignment="1">
      <alignment horizontal="center"/>
    </xf>
    <xf numFmtId="0" fontId="58" fillId="2" borderId="0" xfId="28" applyFont="1" applyFill="1" applyAlignment="1">
      <alignment horizontal="center"/>
    </xf>
    <xf numFmtId="0" fontId="58" fillId="2" borderId="0" xfId="28" applyFont="1" applyFill="1" applyAlignment="1"/>
    <xf numFmtId="0" fontId="62" fillId="0" borderId="0" xfId="12" applyFont="1"/>
    <xf numFmtId="0" fontId="8" fillId="2" borderId="3" xfId="28" applyFont="1" applyFill="1" applyBorder="1" applyAlignment="1">
      <alignment horizontal="center" vertical="center" wrapText="1"/>
    </xf>
    <xf numFmtId="0" fontId="8" fillId="2" borderId="4" xfId="28" applyFont="1" applyFill="1" applyBorder="1" applyAlignment="1">
      <alignment horizontal="center" vertical="center" wrapText="1"/>
    </xf>
    <xf numFmtId="0" fontId="8" fillId="2" borderId="10" xfId="28" applyFont="1" applyFill="1" applyBorder="1" applyAlignment="1">
      <alignment horizontal="center" vertical="center" wrapText="1"/>
    </xf>
    <xf numFmtId="0" fontId="8" fillId="2" borderId="11" xfId="28" applyFont="1" applyFill="1" applyBorder="1" applyAlignment="1">
      <alignment horizontal="center" vertical="center" wrapText="1"/>
    </xf>
    <xf numFmtId="0" fontId="15" fillId="3" borderId="0" xfId="12" applyFont="1" applyFill="1" applyBorder="1" applyAlignment="1">
      <alignment horizontal="center" vertical="center"/>
    </xf>
    <xf numFmtId="0" fontId="63" fillId="3" borderId="0" xfId="12" applyFont="1" applyFill="1" applyBorder="1" applyAlignment="1">
      <alignment horizontal="center" vertical="center"/>
    </xf>
    <xf numFmtId="0" fontId="16" fillId="0" borderId="0" xfId="12" applyFont="1" applyAlignment="1">
      <alignment horizontal="center"/>
    </xf>
    <xf numFmtId="0" fontId="16" fillId="0" borderId="0" xfId="12" applyFont="1" applyBorder="1" applyAlignment="1">
      <alignment horizontal="center"/>
    </xf>
  </cellXfs>
  <cellStyles count="30">
    <cellStyle name="Comma 10" xfId="15"/>
    <cellStyle name="Comma 2" xfId="2"/>
    <cellStyle name="Comma 2 2" xfId="23"/>
    <cellStyle name="Comma 2 2 3" xfId="16"/>
    <cellStyle name="Comma 3" xfId="7"/>
    <cellStyle name="Comma 3 40" xfId="17"/>
    <cellStyle name="Comma 3 41" xfId="29"/>
    <cellStyle name="Comma 4" xfId="9"/>
    <cellStyle name="Comma 5" xfId="14"/>
    <cellStyle name="Comma 6" xfId="21"/>
    <cellStyle name="Comma 70 2" xfId="24"/>
    <cellStyle name="Comma 72" xfId="25"/>
    <cellStyle name="Normal" xfId="0" builtinId="0"/>
    <cellStyle name="Normal 10 2" xfId="19"/>
    <cellStyle name="Normal 2" xfId="1"/>
    <cellStyle name="Normal 2 2" xfId="4"/>
    <cellStyle name="Normal 2 2 2" xfId="18"/>
    <cellStyle name="Normal 3" xfId="3"/>
    <cellStyle name="Normal 3 2" xfId="13"/>
    <cellStyle name="Normal 4" xfId="6"/>
    <cellStyle name="Normal 5" xfId="8"/>
    <cellStyle name="Normal 5 2" xfId="12"/>
    <cellStyle name="Normal 6" xfId="11"/>
    <cellStyle name="Normal 7" xfId="20"/>
    <cellStyle name="Normal 8" xfId="22"/>
    <cellStyle name="Normal_PABT dat NN Ha Vi 1" xfId="5"/>
    <cellStyle name="Normal_PABT dat NN Ha Vi 1 2_TKDT thu hồi đợt 3 " xfId="28"/>
    <cellStyle name="Normal_PABT TDP Tien" xfId="27"/>
    <cellStyle name="Percent 2" xfId="10"/>
    <cellStyle name="Percent 3"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8"/>
  <sheetViews>
    <sheetView tabSelected="1" zoomScaleNormal="100" workbookViewId="0">
      <selection activeCell="B8" sqref="B8:C8"/>
    </sheetView>
  </sheetViews>
  <sheetFormatPr defaultColWidth="7.85546875" defaultRowHeight="15.75"/>
  <cols>
    <col min="1" max="1" width="3.85546875" style="66" customWidth="1"/>
    <col min="2" max="2" width="11" style="42" customWidth="1"/>
    <col min="3" max="3" width="14.42578125" style="42" customWidth="1"/>
    <col min="4" max="4" width="4.85546875" style="70" customWidth="1"/>
    <col min="5" max="5" width="3.28515625" style="71" customWidth="1"/>
    <col min="6" max="6" width="4.42578125" style="72" customWidth="1"/>
    <col min="7" max="7" width="7.85546875" style="3" customWidth="1"/>
    <col min="8" max="8" width="4.28515625" style="73" customWidth="1"/>
    <col min="9" max="9" width="7.140625" style="3" customWidth="1"/>
    <col min="10" max="10" width="7.5703125" style="3" customWidth="1"/>
    <col min="11" max="11" width="5.85546875" style="74" customWidth="1"/>
    <col min="12" max="12" width="7.140625" style="75" customWidth="1"/>
    <col min="13" max="13" width="5" style="74" hidden="1" customWidth="1"/>
    <col min="14" max="14" width="5.85546875" style="60" customWidth="1"/>
    <col min="15" max="15" width="9.85546875" style="60" customWidth="1"/>
    <col min="16" max="16" width="15.85546875" style="60" customWidth="1"/>
    <col min="17" max="17" width="4.140625" style="60" customWidth="1"/>
    <col min="18" max="18" width="6.140625" style="60" customWidth="1"/>
    <col min="19" max="19" width="5.85546875" style="60" customWidth="1"/>
    <col min="20" max="20" width="4.140625" style="61" customWidth="1"/>
    <col min="21" max="21" width="10" style="60" customWidth="1"/>
    <col min="22" max="22" width="8.7109375" style="60" customWidth="1"/>
    <col min="23" max="23" width="9.5703125" style="60" customWidth="1"/>
    <col min="24" max="24" width="6.140625" style="60" customWidth="1"/>
    <col min="25" max="25" width="4.42578125" style="62" customWidth="1"/>
    <col min="26" max="26" width="8.7109375" style="60" customWidth="1"/>
    <col min="27" max="27" width="9.85546875" style="63" customWidth="1"/>
    <col min="28" max="28" width="10.28515625" style="63" customWidth="1"/>
    <col min="29" max="29" width="4" style="76" customWidth="1"/>
    <col min="30" max="31" width="10.28515625" style="3" customWidth="1"/>
    <col min="32" max="32" width="15.7109375" style="3" customWidth="1"/>
    <col min="33" max="243" width="10.28515625" style="3" customWidth="1"/>
    <col min="244" max="244" width="3" style="3" customWidth="1"/>
    <col min="245" max="245" width="10.5703125" style="3" bestFit="1" customWidth="1"/>
    <col min="246" max="246" width="7" style="3" bestFit="1" customWidth="1"/>
    <col min="247" max="247" width="6.28515625" style="3" customWidth="1"/>
    <col min="248" max="248" width="3.5703125" style="3" bestFit="1" customWidth="1"/>
    <col min="249" max="249" width="4.85546875" style="3" bestFit="1" customWidth="1"/>
    <col min="250" max="250" width="7.7109375" style="3" customWidth="1"/>
    <col min="251" max="251" width="4.85546875" style="3" customWidth="1"/>
    <col min="252" max="252" width="6.7109375" style="3" customWidth="1"/>
    <col min="253" max="253" width="7.140625" style="3" customWidth="1"/>
    <col min="254" max="255" width="7.85546875" style="3"/>
    <col min="256" max="256" width="3" style="3" customWidth="1"/>
    <col min="257" max="257" width="11.140625" style="3" customWidth="1"/>
    <col min="258" max="258" width="6.28515625" style="3" customWidth="1"/>
    <col min="259" max="259" width="5.7109375" style="3" customWidth="1"/>
    <col min="260" max="260" width="3.28515625" style="3" customWidth="1"/>
    <col min="261" max="261" width="4.42578125" style="3" customWidth="1"/>
    <col min="262" max="262" width="8.28515625" style="3" customWidth="1"/>
    <col min="263" max="263" width="4.28515625" style="3" customWidth="1"/>
    <col min="264" max="264" width="7.140625" style="3" customWidth="1"/>
    <col min="265" max="265" width="7.5703125" style="3" customWidth="1"/>
    <col min="266" max="266" width="5.7109375" style="3" customWidth="1"/>
    <col min="267" max="267" width="8" style="3" customWidth="1"/>
    <col min="268" max="268" width="0" style="3" hidden="1" customWidth="1"/>
    <col min="269" max="269" width="6" style="3" customWidth="1"/>
    <col min="270" max="270" width="10.7109375" style="3" customWidth="1"/>
    <col min="271" max="271" width="9.42578125" style="3" customWidth="1"/>
    <col min="272" max="272" width="15.7109375" style="3" customWidth="1"/>
    <col min="273" max="273" width="5" style="3" customWidth="1"/>
    <col min="274" max="274" width="7.42578125" style="3" customWidth="1"/>
    <col min="275" max="275" width="7" style="3" customWidth="1"/>
    <col min="276" max="276" width="4.140625" style="3" customWidth="1"/>
    <col min="277" max="277" width="10.7109375" style="3" customWidth="1"/>
    <col min="278" max="278" width="10.42578125" style="3" customWidth="1"/>
    <col min="279" max="279" width="12" style="3" customWidth="1"/>
    <col min="280" max="280" width="7.140625" style="3" customWidth="1"/>
    <col min="281" max="281" width="4.85546875" style="3" customWidth="1"/>
    <col min="282" max="282" width="10.140625" style="3" customWidth="1"/>
    <col min="283" max="283" width="9.85546875" style="3" customWidth="1"/>
    <col min="284" max="284" width="12.28515625" style="3" customWidth="1"/>
    <col min="285" max="285" width="5.85546875" style="3" customWidth="1"/>
    <col min="286" max="287" width="10.28515625" style="3" customWidth="1"/>
    <col min="288" max="288" width="15.7109375" style="3" customWidth="1"/>
    <col min="289" max="499" width="10.28515625" style="3" customWidth="1"/>
    <col min="500" max="500" width="3" style="3" customWidth="1"/>
    <col min="501" max="501" width="10.5703125" style="3" bestFit="1" customWidth="1"/>
    <col min="502" max="502" width="7" style="3" bestFit="1" customWidth="1"/>
    <col min="503" max="503" width="6.28515625" style="3" customWidth="1"/>
    <col min="504" max="504" width="3.5703125" style="3" bestFit="1" customWidth="1"/>
    <col min="505" max="505" width="4.85546875" style="3" bestFit="1" customWidth="1"/>
    <col min="506" max="506" width="7.7109375" style="3" customWidth="1"/>
    <col min="507" max="507" width="4.85546875" style="3" customWidth="1"/>
    <col min="508" max="508" width="6.7109375" style="3" customWidth="1"/>
    <col min="509" max="509" width="7.140625" style="3" customWidth="1"/>
    <col min="510" max="511" width="7.85546875" style="3"/>
    <col min="512" max="512" width="3" style="3" customWidth="1"/>
    <col min="513" max="513" width="11.140625" style="3" customWidth="1"/>
    <col min="514" max="514" width="6.28515625" style="3" customWidth="1"/>
    <col min="515" max="515" width="5.7109375" style="3" customWidth="1"/>
    <col min="516" max="516" width="3.28515625" style="3" customWidth="1"/>
    <col min="517" max="517" width="4.42578125" style="3" customWidth="1"/>
    <col min="518" max="518" width="8.28515625" style="3" customWidth="1"/>
    <col min="519" max="519" width="4.28515625" style="3" customWidth="1"/>
    <col min="520" max="520" width="7.140625" style="3" customWidth="1"/>
    <col min="521" max="521" width="7.5703125" style="3" customWidth="1"/>
    <col min="522" max="522" width="5.7109375" style="3" customWidth="1"/>
    <col min="523" max="523" width="8" style="3" customWidth="1"/>
    <col min="524" max="524" width="0" style="3" hidden="1" customWidth="1"/>
    <col min="525" max="525" width="6" style="3" customWidth="1"/>
    <col min="526" max="526" width="10.7109375" style="3" customWidth="1"/>
    <col min="527" max="527" width="9.42578125" style="3" customWidth="1"/>
    <col min="528" max="528" width="15.7109375" style="3" customWidth="1"/>
    <col min="529" max="529" width="5" style="3" customWidth="1"/>
    <col min="530" max="530" width="7.42578125" style="3" customWidth="1"/>
    <col min="531" max="531" width="7" style="3" customWidth="1"/>
    <col min="532" max="532" width="4.140625" style="3" customWidth="1"/>
    <col min="533" max="533" width="10.7109375" style="3" customWidth="1"/>
    <col min="534" max="534" width="10.42578125" style="3" customWidth="1"/>
    <col min="535" max="535" width="12" style="3" customWidth="1"/>
    <col min="536" max="536" width="7.140625" style="3" customWidth="1"/>
    <col min="537" max="537" width="4.85546875" style="3" customWidth="1"/>
    <col min="538" max="538" width="10.140625" style="3" customWidth="1"/>
    <col min="539" max="539" width="9.85546875" style="3" customWidth="1"/>
    <col min="540" max="540" width="12.28515625" style="3" customWidth="1"/>
    <col min="541" max="541" width="5.85546875" style="3" customWidth="1"/>
    <col min="542" max="543" width="10.28515625" style="3" customWidth="1"/>
    <col min="544" max="544" width="15.7109375" style="3" customWidth="1"/>
    <col min="545" max="755" width="10.28515625" style="3" customWidth="1"/>
    <col min="756" max="756" width="3" style="3" customWidth="1"/>
    <col min="757" max="757" width="10.5703125" style="3" bestFit="1" customWidth="1"/>
    <col min="758" max="758" width="7" style="3" bestFit="1" customWidth="1"/>
    <col min="759" max="759" width="6.28515625" style="3" customWidth="1"/>
    <col min="760" max="760" width="3.5703125" style="3" bestFit="1" customWidth="1"/>
    <col min="761" max="761" width="4.85546875" style="3" bestFit="1" customWidth="1"/>
    <col min="762" max="762" width="7.7109375" style="3" customWidth="1"/>
    <col min="763" max="763" width="4.85546875" style="3" customWidth="1"/>
    <col min="764" max="764" width="6.7109375" style="3" customWidth="1"/>
    <col min="765" max="765" width="7.140625" style="3" customWidth="1"/>
    <col min="766" max="767" width="7.85546875" style="3"/>
    <col min="768" max="768" width="3" style="3" customWidth="1"/>
    <col min="769" max="769" width="11.140625" style="3" customWidth="1"/>
    <col min="770" max="770" width="6.28515625" style="3" customWidth="1"/>
    <col min="771" max="771" width="5.7109375" style="3" customWidth="1"/>
    <col min="772" max="772" width="3.28515625" style="3" customWidth="1"/>
    <col min="773" max="773" width="4.42578125" style="3" customWidth="1"/>
    <col min="774" max="774" width="8.28515625" style="3" customWidth="1"/>
    <col min="775" max="775" width="4.28515625" style="3" customWidth="1"/>
    <col min="776" max="776" width="7.140625" style="3" customWidth="1"/>
    <col min="777" max="777" width="7.5703125" style="3" customWidth="1"/>
    <col min="778" max="778" width="5.7109375" style="3" customWidth="1"/>
    <col min="779" max="779" width="8" style="3" customWidth="1"/>
    <col min="780" max="780" width="0" style="3" hidden="1" customWidth="1"/>
    <col min="781" max="781" width="6" style="3" customWidth="1"/>
    <col min="782" max="782" width="10.7109375" style="3" customWidth="1"/>
    <col min="783" max="783" width="9.42578125" style="3" customWidth="1"/>
    <col min="784" max="784" width="15.7109375" style="3" customWidth="1"/>
    <col min="785" max="785" width="5" style="3" customWidth="1"/>
    <col min="786" max="786" width="7.42578125" style="3" customWidth="1"/>
    <col min="787" max="787" width="7" style="3" customWidth="1"/>
    <col min="788" max="788" width="4.140625" style="3" customWidth="1"/>
    <col min="789" max="789" width="10.7109375" style="3" customWidth="1"/>
    <col min="790" max="790" width="10.42578125" style="3" customWidth="1"/>
    <col min="791" max="791" width="12" style="3" customWidth="1"/>
    <col min="792" max="792" width="7.140625" style="3" customWidth="1"/>
    <col min="793" max="793" width="4.85546875" style="3" customWidth="1"/>
    <col min="794" max="794" width="10.140625" style="3" customWidth="1"/>
    <col min="795" max="795" width="9.85546875" style="3" customWidth="1"/>
    <col min="796" max="796" width="12.28515625" style="3" customWidth="1"/>
    <col min="797" max="797" width="5.85546875" style="3" customWidth="1"/>
    <col min="798" max="799" width="10.28515625" style="3" customWidth="1"/>
    <col min="800" max="800" width="15.7109375" style="3" customWidth="1"/>
    <col min="801" max="1011" width="10.28515625" style="3" customWidth="1"/>
    <col min="1012" max="1012" width="3" style="3" customWidth="1"/>
    <col min="1013" max="1013" width="10.5703125" style="3" bestFit="1" customWidth="1"/>
    <col min="1014" max="1014" width="7" style="3" bestFit="1" customWidth="1"/>
    <col min="1015" max="1015" width="6.28515625" style="3" customWidth="1"/>
    <col min="1016" max="1016" width="3.5703125" style="3" bestFit="1" customWidth="1"/>
    <col min="1017" max="1017" width="4.85546875" style="3" bestFit="1" customWidth="1"/>
    <col min="1018" max="1018" width="7.7109375" style="3" customWidth="1"/>
    <col min="1019" max="1019" width="4.85546875" style="3" customWidth="1"/>
    <col min="1020" max="1020" width="6.7109375" style="3" customWidth="1"/>
    <col min="1021" max="1021" width="7.140625" style="3" customWidth="1"/>
    <col min="1022" max="1023" width="7.85546875" style="3"/>
    <col min="1024" max="1024" width="3" style="3" customWidth="1"/>
    <col min="1025" max="1025" width="11.140625" style="3" customWidth="1"/>
    <col min="1026" max="1026" width="6.28515625" style="3" customWidth="1"/>
    <col min="1027" max="1027" width="5.7109375" style="3" customWidth="1"/>
    <col min="1028" max="1028" width="3.28515625" style="3" customWidth="1"/>
    <col min="1029" max="1029" width="4.42578125" style="3" customWidth="1"/>
    <col min="1030" max="1030" width="8.28515625" style="3" customWidth="1"/>
    <col min="1031" max="1031" width="4.28515625" style="3" customWidth="1"/>
    <col min="1032" max="1032" width="7.140625" style="3" customWidth="1"/>
    <col min="1033" max="1033" width="7.5703125" style="3" customWidth="1"/>
    <col min="1034" max="1034" width="5.7109375" style="3" customWidth="1"/>
    <col min="1035" max="1035" width="8" style="3" customWidth="1"/>
    <col min="1036" max="1036" width="0" style="3" hidden="1" customWidth="1"/>
    <col min="1037" max="1037" width="6" style="3" customWidth="1"/>
    <col min="1038" max="1038" width="10.7109375" style="3" customWidth="1"/>
    <col min="1039" max="1039" width="9.42578125" style="3" customWidth="1"/>
    <col min="1040" max="1040" width="15.7109375" style="3" customWidth="1"/>
    <col min="1041" max="1041" width="5" style="3" customWidth="1"/>
    <col min="1042" max="1042" width="7.42578125" style="3" customWidth="1"/>
    <col min="1043" max="1043" width="7" style="3" customWidth="1"/>
    <col min="1044" max="1044" width="4.140625" style="3" customWidth="1"/>
    <col min="1045" max="1045" width="10.7109375" style="3" customWidth="1"/>
    <col min="1046" max="1046" width="10.42578125" style="3" customWidth="1"/>
    <col min="1047" max="1047" width="12" style="3" customWidth="1"/>
    <col min="1048" max="1048" width="7.140625" style="3" customWidth="1"/>
    <col min="1049" max="1049" width="4.85546875" style="3" customWidth="1"/>
    <col min="1050" max="1050" width="10.140625" style="3" customWidth="1"/>
    <col min="1051" max="1051" width="9.85546875" style="3" customWidth="1"/>
    <col min="1052" max="1052" width="12.28515625" style="3" customWidth="1"/>
    <col min="1053" max="1053" width="5.85546875" style="3" customWidth="1"/>
    <col min="1054" max="1055" width="10.28515625" style="3" customWidth="1"/>
    <col min="1056" max="1056" width="15.7109375" style="3" customWidth="1"/>
    <col min="1057" max="1267" width="10.28515625" style="3" customWidth="1"/>
    <col min="1268" max="1268" width="3" style="3" customWidth="1"/>
    <col min="1269" max="1269" width="10.5703125" style="3" bestFit="1" customWidth="1"/>
    <col min="1270" max="1270" width="7" style="3" bestFit="1" customWidth="1"/>
    <col min="1271" max="1271" width="6.28515625" style="3" customWidth="1"/>
    <col min="1272" max="1272" width="3.5703125" style="3" bestFit="1" customWidth="1"/>
    <col min="1273" max="1273" width="4.85546875" style="3" bestFit="1" customWidth="1"/>
    <col min="1274" max="1274" width="7.7109375" style="3" customWidth="1"/>
    <col min="1275" max="1275" width="4.85546875" style="3" customWidth="1"/>
    <col min="1276" max="1276" width="6.7109375" style="3" customWidth="1"/>
    <col min="1277" max="1277" width="7.140625" style="3" customWidth="1"/>
    <col min="1278" max="1279" width="7.85546875" style="3"/>
    <col min="1280" max="1280" width="3" style="3" customWidth="1"/>
    <col min="1281" max="1281" width="11.140625" style="3" customWidth="1"/>
    <col min="1282" max="1282" width="6.28515625" style="3" customWidth="1"/>
    <col min="1283" max="1283" width="5.7109375" style="3" customWidth="1"/>
    <col min="1284" max="1284" width="3.28515625" style="3" customWidth="1"/>
    <col min="1285" max="1285" width="4.42578125" style="3" customWidth="1"/>
    <col min="1286" max="1286" width="8.28515625" style="3" customWidth="1"/>
    <col min="1287" max="1287" width="4.28515625" style="3" customWidth="1"/>
    <col min="1288" max="1288" width="7.140625" style="3" customWidth="1"/>
    <col min="1289" max="1289" width="7.5703125" style="3" customWidth="1"/>
    <col min="1290" max="1290" width="5.7109375" style="3" customWidth="1"/>
    <col min="1291" max="1291" width="8" style="3" customWidth="1"/>
    <col min="1292" max="1292" width="0" style="3" hidden="1" customWidth="1"/>
    <col min="1293" max="1293" width="6" style="3" customWidth="1"/>
    <col min="1294" max="1294" width="10.7109375" style="3" customWidth="1"/>
    <col min="1295" max="1295" width="9.42578125" style="3" customWidth="1"/>
    <col min="1296" max="1296" width="15.7109375" style="3" customWidth="1"/>
    <col min="1297" max="1297" width="5" style="3" customWidth="1"/>
    <col min="1298" max="1298" width="7.42578125" style="3" customWidth="1"/>
    <col min="1299" max="1299" width="7" style="3" customWidth="1"/>
    <col min="1300" max="1300" width="4.140625" style="3" customWidth="1"/>
    <col min="1301" max="1301" width="10.7109375" style="3" customWidth="1"/>
    <col min="1302" max="1302" width="10.42578125" style="3" customWidth="1"/>
    <col min="1303" max="1303" width="12" style="3" customWidth="1"/>
    <col min="1304" max="1304" width="7.140625" style="3" customWidth="1"/>
    <col min="1305" max="1305" width="4.85546875" style="3" customWidth="1"/>
    <col min="1306" max="1306" width="10.140625" style="3" customWidth="1"/>
    <col min="1307" max="1307" width="9.85546875" style="3" customWidth="1"/>
    <col min="1308" max="1308" width="12.28515625" style="3" customWidth="1"/>
    <col min="1309" max="1309" width="5.85546875" style="3" customWidth="1"/>
    <col min="1310" max="1311" width="10.28515625" style="3" customWidth="1"/>
    <col min="1312" max="1312" width="15.7109375" style="3" customWidth="1"/>
    <col min="1313" max="1523" width="10.28515625" style="3" customWidth="1"/>
    <col min="1524" max="1524" width="3" style="3" customWidth="1"/>
    <col min="1525" max="1525" width="10.5703125" style="3" bestFit="1" customWidth="1"/>
    <col min="1526" max="1526" width="7" style="3" bestFit="1" customWidth="1"/>
    <col min="1527" max="1527" width="6.28515625" style="3" customWidth="1"/>
    <col min="1528" max="1528" width="3.5703125" style="3" bestFit="1" customWidth="1"/>
    <col min="1529" max="1529" width="4.85546875" style="3" bestFit="1" customWidth="1"/>
    <col min="1530" max="1530" width="7.7109375" style="3" customWidth="1"/>
    <col min="1531" max="1531" width="4.85546875" style="3" customWidth="1"/>
    <col min="1532" max="1532" width="6.7109375" style="3" customWidth="1"/>
    <col min="1533" max="1533" width="7.140625" style="3" customWidth="1"/>
    <col min="1534" max="1535" width="7.85546875" style="3"/>
    <col min="1536" max="1536" width="3" style="3" customWidth="1"/>
    <col min="1537" max="1537" width="11.140625" style="3" customWidth="1"/>
    <col min="1538" max="1538" width="6.28515625" style="3" customWidth="1"/>
    <col min="1539" max="1539" width="5.7109375" style="3" customWidth="1"/>
    <col min="1540" max="1540" width="3.28515625" style="3" customWidth="1"/>
    <col min="1541" max="1541" width="4.42578125" style="3" customWidth="1"/>
    <col min="1542" max="1542" width="8.28515625" style="3" customWidth="1"/>
    <col min="1543" max="1543" width="4.28515625" style="3" customWidth="1"/>
    <col min="1544" max="1544" width="7.140625" style="3" customWidth="1"/>
    <col min="1545" max="1545" width="7.5703125" style="3" customWidth="1"/>
    <col min="1546" max="1546" width="5.7109375" style="3" customWidth="1"/>
    <col min="1547" max="1547" width="8" style="3" customWidth="1"/>
    <col min="1548" max="1548" width="0" style="3" hidden="1" customWidth="1"/>
    <col min="1549" max="1549" width="6" style="3" customWidth="1"/>
    <col min="1550" max="1550" width="10.7109375" style="3" customWidth="1"/>
    <col min="1551" max="1551" width="9.42578125" style="3" customWidth="1"/>
    <col min="1552" max="1552" width="15.7109375" style="3" customWidth="1"/>
    <col min="1553" max="1553" width="5" style="3" customWidth="1"/>
    <col min="1554" max="1554" width="7.42578125" style="3" customWidth="1"/>
    <col min="1555" max="1555" width="7" style="3" customWidth="1"/>
    <col min="1556" max="1556" width="4.140625" style="3" customWidth="1"/>
    <col min="1557" max="1557" width="10.7109375" style="3" customWidth="1"/>
    <col min="1558" max="1558" width="10.42578125" style="3" customWidth="1"/>
    <col min="1559" max="1559" width="12" style="3" customWidth="1"/>
    <col min="1560" max="1560" width="7.140625" style="3" customWidth="1"/>
    <col min="1561" max="1561" width="4.85546875" style="3" customWidth="1"/>
    <col min="1562" max="1562" width="10.140625" style="3" customWidth="1"/>
    <col min="1563" max="1563" width="9.85546875" style="3" customWidth="1"/>
    <col min="1564" max="1564" width="12.28515625" style="3" customWidth="1"/>
    <col min="1565" max="1565" width="5.85546875" style="3" customWidth="1"/>
    <col min="1566" max="1567" width="10.28515625" style="3" customWidth="1"/>
    <col min="1568" max="1568" width="15.7109375" style="3" customWidth="1"/>
    <col min="1569" max="1779" width="10.28515625" style="3" customWidth="1"/>
    <col min="1780" max="1780" width="3" style="3" customWidth="1"/>
    <col min="1781" max="1781" width="10.5703125" style="3" bestFit="1" customWidth="1"/>
    <col min="1782" max="1782" width="7" style="3" bestFit="1" customWidth="1"/>
    <col min="1783" max="1783" width="6.28515625" style="3" customWidth="1"/>
    <col min="1784" max="1784" width="3.5703125" style="3" bestFit="1" customWidth="1"/>
    <col min="1785" max="1785" width="4.85546875" style="3" bestFit="1" customWidth="1"/>
    <col min="1786" max="1786" width="7.7109375" style="3" customWidth="1"/>
    <col min="1787" max="1787" width="4.85546875" style="3" customWidth="1"/>
    <col min="1788" max="1788" width="6.7109375" style="3" customWidth="1"/>
    <col min="1789" max="1789" width="7.140625" style="3" customWidth="1"/>
    <col min="1790" max="1791" width="7.85546875" style="3"/>
    <col min="1792" max="1792" width="3" style="3" customWidth="1"/>
    <col min="1793" max="1793" width="11.140625" style="3" customWidth="1"/>
    <col min="1794" max="1794" width="6.28515625" style="3" customWidth="1"/>
    <col min="1795" max="1795" width="5.7109375" style="3" customWidth="1"/>
    <col min="1796" max="1796" width="3.28515625" style="3" customWidth="1"/>
    <col min="1797" max="1797" width="4.42578125" style="3" customWidth="1"/>
    <col min="1798" max="1798" width="8.28515625" style="3" customWidth="1"/>
    <col min="1799" max="1799" width="4.28515625" style="3" customWidth="1"/>
    <col min="1800" max="1800" width="7.140625" style="3" customWidth="1"/>
    <col min="1801" max="1801" width="7.5703125" style="3" customWidth="1"/>
    <col min="1802" max="1802" width="5.7109375" style="3" customWidth="1"/>
    <col min="1803" max="1803" width="8" style="3" customWidth="1"/>
    <col min="1804" max="1804" width="0" style="3" hidden="1" customWidth="1"/>
    <col min="1805" max="1805" width="6" style="3" customWidth="1"/>
    <col min="1806" max="1806" width="10.7109375" style="3" customWidth="1"/>
    <col min="1807" max="1807" width="9.42578125" style="3" customWidth="1"/>
    <col min="1808" max="1808" width="15.7109375" style="3" customWidth="1"/>
    <col min="1809" max="1809" width="5" style="3" customWidth="1"/>
    <col min="1810" max="1810" width="7.42578125" style="3" customWidth="1"/>
    <col min="1811" max="1811" width="7" style="3" customWidth="1"/>
    <col min="1812" max="1812" width="4.140625" style="3" customWidth="1"/>
    <col min="1813" max="1813" width="10.7109375" style="3" customWidth="1"/>
    <col min="1814" max="1814" width="10.42578125" style="3" customWidth="1"/>
    <col min="1815" max="1815" width="12" style="3" customWidth="1"/>
    <col min="1816" max="1816" width="7.140625" style="3" customWidth="1"/>
    <col min="1817" max="1817" width="4.85546875" style="3" customWidth="1"/>
    <col min="1818" max="1818" width="10.140625" style="3" customWidth="1"/>
    <col min="1819" max="1819" width="9.85546875" style="3" customWidth="1"/>
    <col min="1820" max="1820" width="12.28515625" style="3" customWidth="1"/>
    <col min="1821" max="1821" width="5.85546875" style="3" customWidth="1"/>
    <col min="1822" max="1823" width="10.28515625" style="3" customWidth="1"/>
    <col min="1824" max="1824" width="15.7109375" style="3" customWidth="1"/>
    <col min="1825" max="2035" width="10.28515625" style="3" customWidth="1"/>
    <col min="2036" max="2036" width="3" style="3" customWidth="1"/>
    <col min="2037" max="2037" width="10.5703125" style="3" bestFit="1" customWidth="1"/>
    <col min="2038" max="2038" width="7" style="3" bestFit="1" customWidth="1"/>
    <col min="2039" max="2039" width="6.28515625" style="3" customWidth="1"/>
    <col min="2040" max="2040" width="3.5703125" style="3" bestFit="1" customWidth="1"/>
    <col min="2041" max="2041" width="4.85546875" style="3" bestFit="1" customWidth="1"/>
    <col min="2042" max="2042" width="7.7109375" style="3" customWidth="1"/>
    <col min="2043" max="2043" width="4.85546875" style="3" customWidth="1"/>
    <col min="2044" max="2044" width="6.7109375" style="3" customWidth="1"/>
    <col min="2045" max="2045" width="7.140625" style="3" customWidth="1"/>
    <col min="2046" max="2047" width="7.85546875" style="3"/>
    <col min="2048" max="2048" width="3" style="3" customWidth="1"/>
    <col min="2049" max="2049" width="11.140625" style="3" customWidth="1"/>
    <col min="2050" max="2050" width="6.28515625" style="3" customWidth="1"/>
    <col min="2051" max="2051" width="5.7109375" style="3" customWidth="1"/>
    <col min="2052" max="2052" width="3.28515625" style="3" customWidth="1"/>
    <col min="2053" max="2053" width="4.42578125" style="3" customWidth="1"/>
    <col min="2054" max="2054" width="8.28515625" style="3" customWidth="1"/>
    <col min="2055" max="2055" width="4.28515625" style="3" customWidth="1"/>
    <col min="2056" max="2056" width="7.140625" style="3" customWidth="1"/>
    <col min="2057" max="2057" width="7.5703125" style="3" customWidth="1"/>
    <col min="2058" max="2058" width="5.7109375" style="3" customWidth="1"/>
    <col min="2059" max="2059" width="8" style="3" customWidth="1"/>
    <col min="2060" max="2060" width="0" style="3" hidden="1" customWidth="1"/>
    <col min="2061" max="2061" width="6" style="3" customWidth="1"/>
    <col min="2062" max="2062" width="10.7109375" style="3" customWidth="1"/>
    <col min="2063" max="2063" width="9.42578125" style="3" customWidth="1"/>
    <col min="2064" max="2064" width="15.7109375" style="3" customWidth="1"/>
    <col min="2065" max="2065" width="5" style="3" customWidth="1"/>
    <col min="2066" max="2066" width="7.42578125" style="3" customWidth="1"/>
    <col min="2067" max="2067" width="7" style="3" customWidth="1"/>
    <col min="2068" max="2068" width="4.140625" style="3" customWidth="1"/>
    <col min="2069" max="2069" width="10.7109375" style="3" customWidth="1"/>
    <col min="2070" max="2070" width="10.42578125" style="3" customWidth="1"/>
    <col min="2071" max="2071" width="12" style="3" customWidth="1"/>
    <col min="2072" max="2072" width="7.140625" style="3" customWidth="1"/>
    <col min="2073" max="2073" width="4.85546875" style="3" customWidth="1"/>
    <col min="2074" max="2074" width="10.140625" style="3" customWidth="1"/>
    <col min="2075" max="2075" width="9.85546875" style="3" customWidth="1"/>
    <col min="2076" max="2076" width="12.28515625" style="3" customWidth="1"/>
    <col min="2077" max="2077" width="5.85546875" style="3" customWidth="1"/>
    <col min="2078" max="2079" width="10.28515625" style="3" customWidth="1"/>
    <col min="2080" max="2080" width="15.7109375" style="3" customWidth="1"/>
    <col min="2081" max="2291" width="10.28515625" style="3" customWidth="1"/>
    <col min="2292" max="2292" width="3" style="3" customWidth="1"/>
    <col min="2293" max="2293" width="10.5703125" style="3" bestFit="1" customWidth="1"/>
    <col min="2294" max="2294" width="7" style="3" bestFit="1" customWidth="1"/>
    <col min="2295" max="2295" width="6.28515625" style="3" customWidth="1"/>
    <col min="2296" max="2296" width="3.5703125" style="3" bestFit="1" customWidth="1"/>
    <col min="2297" max="2297" width="4.85546875" style="3" bestFit="1" customWidth="1"/>
    <col min="2298" max="2298" width="7.7109375" style="3" customWidth="1"/>
    <col min="2299" max="2299" width="4.85546875" style="3" customWidth="1"/>
    <col min="2300" max="2300" width="6.7109375" style="3" customWidth="1"/>
    <col min="2301" max="2301" width="7.140625" style="3" customWidth="1"/>
    <col min="2302" max="2303" width="7.85546875" style="3"/>
    <col min="2304" max="2304" width="3" style="3" customWidth="1"/>
    <col min="2305" max="2305" width="11.140625" style="3" customWidth="1"/>
    <col min="2306" max="2306" width="6.28515625" style="3" customWidth="1"/>
    <col min="2307" max="2307" width="5.7109375" style="3" customWidth="1"/>
    <col min="2308" max="2308" width="3.28515625" style="3" customWidth="1"/>
    <col min="2309" max="2309" width="4.42578125" style="3" customWidth="1"/>
    <col min="2310" max="2310" width="8.28515625" style="3" customWidth="1"/>
    <col min="2311" max="2311" width="4.28515625" style="3" customWidth="1"/>
    <col min="2312" max="2312" width="7.140625" style="3" customWidth="1"/>
    <col min="2313" max="2313" width="7.5703125" style="3" customWidth="1"/>
    <col min="2314" max="2314" width="5.7109375" style="3" customWidth="1"/>
    <col min="2315" max="2315" width="8" style="3" customWidth="1"/>
    <col min="2316" max="2316" width="0" style="3" hidden="1" customWidth="1"/>
    <col min="2317" max="2317" width="6" style="3" customWidth="1"/>
    <col min="2318" max="2318" width="10.7109375" style="3" customWidth="1"/>
    <col min="2319" max="2319" width="9.42578125" style="3" customWidth="1"/>
    <col min="2320" max="2320" width="15.7109375" style="3" customWidth="1"/>
    <col min="2321" max="2321" width="5" style="3" customWidth="1"/>
    <col min="2322" max="2322" width="7.42578125" style="3" customWidth="1"/>
    <col min="2323" max="2323" width="7" style="3" customWidth="1"/>
    <col min="2324" max="2324" width="4.140625" style="3" customWidth="1"/>
    <col min="2325" max="2325" width="10.7109375" style="3" customWidth="1"/>
    <col min="2326" max="2326" width="10.42578125" style="3" customWidth="1"/>
    <col min="2327" max="2327" width="12" style="3" customWidth="1"/>
    <col min="2328" max="2328" width="7.140625" style="3" customWidth="1"/>
    <col min="2329" max="2329" width="4.85546875" style="3" customWidth="1"/>
    <col min="2330" max="2330" width="10.140625" style="3" customWidth="1"/>
    <col min="2331" max="2331" width="9.85546875" style="3" customWidth="1"/>
    <col min="2332" max="2332" width="12.28515625" style="3" customWidth="1"/>
    <col min="2333" max="2333" width="5.85546875" style="3" customWidth="1"/>
    <col min="2334" max="2335" width="10.28515625" style="3" customWidth="1"/>
    <col min="2336" max="2336" width="15.7109375" style="3" customWidth="1"/>
    <col min="2337" max="2547" width="10.28515625" style="3" customWidth="1"/>
    <col min="2548" max="2548" width="3" style="3" customWidth="1"/>
    <col min="2549" max="2549" width="10.5703125" style="3" bestFit="1" customWidth="1"/>
    <col min="2550" max="2550" width="7" style="3" bestFit="1" customWidth="1"/>
    <col min="2551" max="2551" width="6.28515625" style="3" customWidth="1"/>
    <col min="2552" max="2552" width="3.5703125" style="3" bestFit="1" customWidth="1"/>
    <col min="2553" max="2553" width="4.85546875" style="3" bestFit="1" customWidth="1"/>
    <col min="2554" max="2554" width="7.7109375" style="3" customWidth="1"/>
    <col min="2555" max="2555" width="4.85546875" style="3" customWidth="1"/>
    <col min="2556" max="2556" width="6.7109375" style="3" customWidth="1"/>
    <col min="2557" max="2557" width="7.140625" style="3" customWidth="1"/>
    <col min="2558" max="2559" width="7.85546875" style="3"/>
    <col min="2560" max="2560" width="3" style="3" customWidth="1"/>
    <col min="2561" max="2561" width="11.140625" style="3" customWidth="1"/>
    <col min="2562" max="2562" width="6.28515625" style="3" customWidth="1"/>
    <col min="2563" max="2563" width="5.7109375" style="3" customWidth="1"/>
    <col min="2564" max="2564" width="3.28515625" style="3" customWidth="1"/>
    <col min="2565" max="2565" width="4.42578125" style="3" customWidth="1"/>
    <col min="2566" max="2566" width="8.28515625" style="3" customWidth="1"/>
    <col min="2567" max="2567" width="4.28515625" style="3" customWidth="1"/>
    <col min="2568" max="2568" width="7.140625" style="3" customWidth="1"/>
    <col min="2569" max="2569" width="7.5703125" style="3" customWidth="1"/>
    <col min="2570" max="2570" width="5.7109375" style="3" customWidth="1"/>
    <col min="2571" max="2571" width="8" style="3" customWidth="1"/>
    <col min="2572" max="2572" width="0" style="3" hidden="1" customWidth="1"/>
    <col min="2573" max="2573" width="6" style="3" customWidth="1"/>
    <col min="2574" max="2574" width="10.7109375" style="3" customWidth="1"/>
    <col min="2575" max="2575" width="9.42578125" style="3" customWidth="1"/>
    <col min="2576" max="2576" width="15.7109375" style="3" customWidth="1"/>
    <col min="2577" max="2577" width="5" style="3" customWidth="1"/>
    <col min="2578" max="2578" width="7.42578125" style="3" customWidth="1"/>
    <col min="2579" max="2579" width="7" style="3" customWidth="1"/>
    <col min="2580" max="2580" width="4.140625" style="3" customWidth="1"/>
    <col min="2581" max="2581" width="10.7109375" style="3" customWidth="1"/>
    <col min="2582" max="2582" width="10.42578125" style="3" customWidth="1"/>
    <col min="2583" max="2583" width="12" style="3" customWidth="1"/>
    <col min="2584" max="2584" width="7.140625" style="3" customWidth="1"/>
    <col min="2585" max="2585" width="4.85546875" style="3" customWidth="1"/>
    <col min="2586" max="2586" width="10.140625" style="3" customWidth="1"/>
    <col min="2587" max="2587" width="9.85546875" style="3" customWidth="1"/>
    <col min="2588" max="2588" width="12.28515625" style="3" customWidth="1"/>
    <col min="2589" max="2589" width="5.85546875" style="3" customWidth="1"/>
    <col min="2590" max="2591" width="10.28515625" style="3" customWidth="1"/>
    <col min="2592" max="2592" width="15.7109375" style="3" customWidth="1"/>
    <col min="2593" max="2803" width="10.28515625" style="3" customWidth="1"/>
    <col min="2804" max="2804" width="3" style="3" customWidth="1"/>
    <col min="2805" max="2805" width="10.5703125" style="3" bestFit="1" customWidth="1"/>
    <col min="2806" max="2806" width="7" style="3" bestFit="1" customWidth="1"/>
    <col min="2807" max="2807" width="6.28515625" style="3" customWidth="1"/>
    <col min="2808" max="2808" width="3.5703125" style="3" bestFit="1" customWidth="1"/>
    <col min="2809" max="2809" width="4.85546875" style="3" bestFit="1" customWidth="1"/>
    <col min="2810" max="2810" width="7.7109375" style="3" customWidth="1"/>
    <col min="2811" max="2811" width="4.85546875" style="3" customWidth="1"/>
    <col min="2812" max="2812" width="6.7109375" style="3" customWidth="1"/>
    <col min="2813" max="2813" width="7.140625" style="3" customWidth="1"/>
    <col min="2814" max="2815" width="7.85546875" style="3"/>
    <col min="2816" max="2816" width="3" style="3" customWidth="1"/>
    <col min="2817" max="2817" width="11.140625" style="3" customWidth="1"/>
    <col min="2818" max="2818" width="6.28515625" style="3" customWidth="1"/>
    <col min="2819" max="2819" width="5.7109375" style="3" customWidth="1"/>
    <col min="2820" max="2820" width="3.28515625" style="3" customWidth="1"/>
    <col min="2821" max="2821" width="4.42578125" style="3" customWidth="1"/>
    <col min="2822" max="2822" width="8.28515625" style="3" customWidth="1"/>
    <col min="2823" max="2823" width="4.28515625" style="3" customWidth="1"/>
    <col min="2824" max="2824" width="7.140625" style="3" customWidth="1"/>
    <col min="2825" max="2825" width="7.5703125" style="3" customWidth="1"/>
    <col min="2826" max="2826" width="5.7109375" style="3" customWidth="1"/>
    <col min="2827" max="2827" width="8" style="3" customWidth="1"/>
    <col min="2828" max="2828" width="0" style="3" hidden="1" customWidth="1"/>
    <col min="2829" max="2829" width="6" style="3" customWidth="1"/>
    <col min="2830" max="2830" width="10.7109375" style="3" customWidth="1"/>
    <col min="2831" max="2831" width="9.42578125" style="3" customWidth="1"/>
    <col min="2832" max="2832" width="15.7109375" style="3" customWidth="1"/>
    <col min="2833" max="2833" width="5" style="3" customWidth="1"/>
    <col min="2834" max="2834" width="7.42578125" style="3" customWidth="1"/>
    <col min="2835" max="2835" width="7" style="3" customWidth="1"/>
    <col min="2836" max="2836" width="4.140625" style="3" customWidth="1"/>
    <col min="2837" max="2837" width="10.7109375" style="3" customWidth="1"/>
    <col min="2838" max="2838" width="10.42578125" style="3" customWidth="1"/>
    <col min="2839" max="2839" width="12" style="3" customWidth="1"/>
    <col min="2840" max="2840" width="7.140625" style="3" customWidth="1"/>
    <col min="2841" max="2841" width="4.85546875" style="3" customWidth="1"/>
    <col min="2842" max="2842" width="10.140625" style="3" customWidth="1"/>
    <col min="2843" max="2843" width="9.85546875" style="3" customWidth="1"/>
    <col min="2844" max="2844" width="12.28515625" style="3" customWidth="1"/>
    <col min="2845" max="2845" width="5.85546875" style="3" customWidth="1"/>
    <col min="2846" max="2847" width="10.28515625" style="3" customWidth="1"/>
    <col min="2848" max="2848" width="15.7109375" style="3" customWidth="1"/>
    <col min="2849" max="3059" width="10.28515625" style="3" customWidth="1"/>
    <col min="3060" max="3060" width="3" style="3" customWidth="1"/>
    <col min="3061" max="3061" width="10.5703125" style="3" bestFit="1" customWidth="1"/>
    <col min="3062" max="3062" width="7" style="3" bestFit="1" customWidth="1"/>
    <col min="3063" max="3063" width="6.28515625" style="3" customWidth="1"/>
    <col min="3064" max="3064" width="3.5703125" style="3" bestFit="1" customWidth="1"/>
    <col min="3065" max="3065" width="4.85546875" style="3" bestFit="1" customWidth="1"/>
    <col min="3066" max="3066" width="7.7109375" style="3" customWidth="1"/>
    <col min="3067" max="3067" width="4.85546875" style="3" customWidth="1"/>
    <col min="3068" max="3068" width="6.7109375" style="3" customWidth="1"/>
    <col min="3069" max="3069" width="7.140625" style="3" customWidth="1"/>
    <col min="3070" max="3071" width="7.85546875" style="3"/>
    <col min="3072" max="3072" width="3" style="3" customWidth="1"/>
    <col min="3073" max="3073" width="11.140625" style="3" customWidth="1"/>
    <col min="3074" max="3074" width="6.28515625" style="3" customWidth="1"/>
    <col min="3075" max="3075" width="5.7109375" style="3" customWidth="1"/>
    <col min="3076" max="3076" width="3.28515625" style="3" customWidth="1"/>
    <col min="3077" max="3077" width="4.42578125" style="3" customWidth="1"/>
    <col min="3078" max="3078" width="8.28515625" style="3" customWidth="1"/>
    <col min="3079" max="3079" width="4.28515625" style="3" customWidth="1"/>
    <col min="3080" max="3080" width="7.140625" style="3" customWidth="1"/>
    <col min="3081" max="3081" width="7.5703125" style="3" customWidth="1"/>
    <col min="3082" max="3082" width="5.7109375" style="3" customWidth="1"/>
    <col min="3083" max="3083" width="8" style="3" customWidth="1"/>
    <col min="3084" max="3084" width="0" style="3" hidden="1" customWidth="1"/>
    <col min="3085" max="3085" width="6" style="3" customWidth="1"/>
    <col min="3086" max="3086" width="10.7109375" style="3" customWidth="1"/>
    <col min="3087" max="3087" width="9.42578125" style="3" customWidth="1"/>
    <col min="3088" max="3088" width="15.7109375" style="3" customWidth="1"/>
    <col min="3089" max="3089" width="5" style="3" customWidth="1"/>
    <col min="3090" max="3090" width="7.42578125" style="3" customWidth="1"/>
    <col min="3091" max="3091" width="7" style="3" customWidth="1"/>
    <col min="3092" max="3092" width="4.140625" style="3" customWidth="1"/>
    <col min="3093" max="3093" width="10.7109375" style="3" customWidth="1"/>
    <col min="3094" max="3094" width="10.42578125" style="3" customWidth="1"/>
    <col min="3095" max="3095" width="12" style="3" customWidth="1"/>
    <col min="3096" max="3096" width="7.140625" style="3" customWidth="1"/>
    <col min="3097" max="3097" width="4.85546875" style="3" customWidth="1"/>
    <col min="3098" max="3098" width="10.140625" style="3" customWidth="1"/>
    <col min="3099" max="3099" width="9.85546875" style="3" customWidth="1"/>
    <col min="3100" max="3100" width="12.28515625" style="3" customWidth="1"/>
    <col min="3101" max="3101" width="5.85546875" style="3" customWidth="1"/>
    <col min="3102" max="3103" width="10.28515625" style="3" customWidth="1"/>
    <col min="3104" max="3104" width="15.7109375" style="3" customWidth="1"/>
    <col min="3105" max="3315" width="10.28515625" style="3" customWidth="1"/>
    <col min="3316" max="3316" width="3" style="3" customWidth="1"/>
    <col min="3317" max="3317" width="10.5703125" style="3" bestFit="1" customWidth="1"/>
    <col min="3318" max="3318" width="7" style="3" bestFit="1" customWidth="1"/>
    <col min="3319" max="3319" width="6.28515625" style="3" customWidth="1"/>
    <col min="3320" max="3320" width="3.5703125" style="3" bestFit="1" customWidth="1"/>
    <col min="3321" max="3321" width="4.85546875" style="3" bestFit="1" customWidth="1"/>
    <col min="3322" max="3322" width="7.7109375" style="3" customWidth="1"/>
    <col min="3323" max="3323" width="4.85546875" style="3" customWidth="1"/>
    <col min="3324" max="3324" width="6.7109375" style="3" customWidth="1"/>
    <col min="3325" max="3325" width="7.140625" style="3" customWidth="1"/>
    <col min="3326" max="3327" width="7.85546875" style="3"/>
    <col min="3328" max="3328" width="3" style="3" customWidth="1"/>
    <col min="3329" max="3329" width="11.140625" style="3" customWidth="1"/>
    <col min="3330" max="3330" width="6.28515625" style="3" customWidth="1"/>
    <col min="3331" max="3331" width="5.7109375" style="3" customWidth="1"/>
    <col min="3332" max="3332" width="3.28515625" style="3" customWidth="1"/>
    <col min="3333" max="3333" width="4.42578125" style="3" customWidth="1"/>
    <col min="3334" max="3334" width="8.28515625" style="3" customWidth="1"/>
    <col min="3335" max="3335" width="4.28515625" style="3" customWidth="1"/>
    <col min="3336" max="3336" width="7.140625" style="3" customWidth="1"/>
    <col min="3337" max="3337" width="7.5703125" style="3" customWidth="1"/>
    <col min="3338" max="3338" width="5.7109375" style="3" customWidth="1"/>
    <col min="3339" max="3339" width="8" style="3" customWidth="1"/>
    <col min="3340" max="3340" width="0" style="3" hidden="1" customWidth="1"/>
    <col min="3341" max="3341" width="6" style="3" customWidth="1"/>
    <col min="3342" max="3342" width="10.7109375" style="3" customWidth="1"/>
    <col min="3343" max="3343" width="9.42578125" style="3" customWidth="1"/>
    <col min="3344" max="3344" width="15.7109375" style="3" customWidth="1"/>
    <col min="3345" max="3345" width="5" style="3" customWidth="1"/>
    <col min="3346" max="3346" width="7.42578125" style="3" customWidth="1"/>
    <col min="3347" max="3347" width="7" style="3" customWidth="1"/>
    <col min="3348" max="3348" width="4.140625" style="3" customWidth="1"/>
    <col min="3349" max="3349" width="10.7109375" style="3" customWidth="1"/>
    <col min="3350" max="3350" width="10.42578125" style="3" customWidth="1"/>
    <col min="3351" max="3351" width="12" style="3" customWidth="1"/>
    <col min="3352" max="3352" width="7.140625" style="3" customWidth="1"/>
    <col min="3353" max="3353" width="4.85546875" style="3" customWidth="1"/>
    <col min="3354" max="3354" width="10.140625" style="3" customWidth="1"/>
    <col min="3355" max="3355" width="9.85546875" style="3" customWidth="1"/>
    <col min="3356" max="3356" width="12.28515625" style="3" customWidth="1"/>
    <col min="3357" max="3357" width="5.85546875" style="3" customWidth="1"/>
    <col min="3358" max="3359" width="10.28515625" style="3" customWidth="1"/>
    <col min="3360" max="3360" width="15.7109375" style="3" customWidth="1"/>
    <col min="3361" max="3571" width="10.28515625" style="3" customWidth="1"/>
    <col min="3572" max="3572" width="3" style="3" customWidth="1"/>
    <col min="3573" max="3573" width="10.5703125" style="3" bestFit="1" customWidth="1"/>
    <col min="3574" max="3574" width="7" style="3" bestFit="1" customWidth="1"/>
    <col min="3575" max="3575" width="6.28515625" style="3" customWidth="1"/>
    <col min="3576" max="3576" width="3.5703125" style="3" bestFit="1" customWidth="1"/>
    <col min="3577" max="3577" width="4.85546875" style="3" bestFit="1" customWidth="1"/>
    <col min="3578" max="3578" width="7.7109375" style="3" customWidth="1"/>
    <col min="3579" max="3579" width="4.85546875" style="3" customWidth="1"/>
    <col min="3580" max="3580" width="6.7109375" style="3" customWidth="1"/>
    <col min="3581" max="3581" width="7.140625" style="3" customWidth="1"/>
    <col min="3582" max="3583" width="7.85546875" style="3"/>
    <col min="3584" max="3584" width="3" style="3" customWidth="1"/>
    <col min="3585" max="3585" width="11.140625" style="3" customWidth="1"/>
    <col min="3586" max="3586" width="6.28515625" style="3" customWidth="1"/>
    <col min="3587" max="3587" width="5.7109375" style="3" customWidth="1"/>
    <col min="3588" max="3588" width="3.28515625" style="3" customWidth="1"/>
    <col min="3589" max="3589" width="4.42578125" style="3" customWidth="1"/>
    <col min="3590" max="3590" width="8.28515625" style="3" customWidth="1"/>
    <col min="3591" max="3591" width="4.28515625" style="3" customWidth="1"/>
    <col min="3592" max="3592" width="7.140625" style="3" customWidth="1"/>
    <col min="3593" max="3593" width="7.5703125" style="3" customWidth="1"/>
    <col min="3594" max="3594" width="5.7109375" style="3" customWidth="1"/>
    <col min="3595" max="3595" width="8" style="3" customWidth="1"/>
    <col min="3596" max="3596" width="0" style="3" hidden="1" customWidth="1"/>
    <col min="3597" max="3597" width="6" style="3" customWidth="1"/>
    <col min="3598" max="3598" width="10.7109375" style="3" customWidth="1"/>
    <col min="3599" max="3599" width="9.42578125" style="3" customWidth="1"/>
    <col min="3600" max="3600" width="15.7109375" style="3" customWidth="1"/>
    <col min="3601" max="3601" width="5" style="3" customWidth="1"/>
    <col min="3602" max="3602" width="7.42578125" style="3" customWidth="1"/>
    <col min="3603" max="3603" width="7" style="3" customWidth="1"/>
    <col min="3604" max="3604" width="4.140625" style="3" customWidth="1"/>
    <col min="3605" max="3605" width="10.7109375" style="3" customWidth="1"/>
    <col min="3606" max="3606" width="10.42578125" style="3" customWidth="1"/>
    <col min="3607" max="3607" width="12" style="3" customWidth="1"/>
    <col min="3608" max="3608" width="7.140625" style="3" customWidth="1"/>
    <col min="3609" max="3609" width="4.85546875" style="3" customWidth="1"/>
    <col min="3610" max="3610" width="10.140625" style="3" customWidth="1"/>
    <col min="3611" max="3611" width="9.85546875" style="3" customWidth="1"/>
    <col min="3612" max="3612" width="12.28515625" style="3" customWidth="1"/>
    <col min="3613" max="3613" width="5.85546875" style="3" customWidth="1"/>
    <col min="3614" max="3615" width="10.28515625" style="3" customWidth="1"/>
    <col min="3616" max="3616" width="15.7109375" style="3" customWidth="1"/>
    <col min="3617" max="3827" width="10.28515625" style="3" customWidth="1"/>
    <col min="3828" max="3828" width="3" style="3" customWidth="1"/>
    <col min="3829" max="3829" width="10.5703125" style="3" bestFit="1" customWidth="1"/>
    <col min="3830" max="3830" width="7" style="3" bestFit="1" customWidth="1"/>
    <col min="3831" max="3831" width="6.28515625" style="3" customWidth="1"/>
    <col min="3832" max="3832" width="3.5703125" style="3" bestFit="1" customWidth="1"/>
    <col min="3833" max="3833" width="4.85546875" style="3" bestFit="1" customWidth="1"/>
    <col min="3834" max="3834" width="7.7109375" style="3" customWidth="1"/>
    <col min="3835" max="3835" width="4.85546875" style="3" customWidth="1"/>
    <col min="3836" max="3836" width="6.7109375" style="3" customWidth="1"/>
    <col min="3837" max="3837" width="7.140625" style="3" customWidth="1"/>
    <col min="3838" max="3839" width="7.85546875" style="3"/>
    <col min="3840" max="3840" width="3" style="3" customWidth="1"/>
    <col min="3841" max="3841" width="11.140625" style="3" customWidth="1"/>
    <col min="3842" max="3842" width="6.28515625" style="3" customWidth="1"/>
    <col min="3843" max="3843" width="5.7109375" style="3" customWidth="1"/>
    <col min="3844" max="3844" width="3.28515625" style="3" customWidth="1"/>
    <col min="3845" max="3845" width="4.42578125" style="3" customWidth="1"/>
    <col min="3846" max="3846" width="8.28515625" style="3" customWidth="1"/>
    <col min="3847" max="3847" width="4.28515625" style="3" customWidth="1"/>
    <col min="3848" max="3848" width="7.140625" style="3" customWidth="1"/>
    <col min="3849" max="3849" width="7.5703125" style="3" customWidth="1"/>
    <col min="3850" max="3850" width="5.7109375" style="3" customWidth="1"/>
    <col min="3851" max="3851" width="8" style="3" customWidth="1"/>
    <col min="3852" max="3852" width="0" style="3" hidden="1" customWidth="1"/>
    <col min="3853" max="3853" width="6" style="3" customWidth="1"/>
    <col min="3854" max="3854" width="10.7109375" style="3" customWidth="1"/>
    <col min="3855" max="3855" width="9.42578125" style="3" customWidth="1"/>
    <col min="3856" max="3856" width="15.7109375" style="3" customWidth="1"/>
    <col min="3857" max="3857" width="5" style="3" customWidth="1"/>
    <col min="3858" max="3858" width="7.42578125" style="3" customWidth="1"/>
    <col min="3859" max="3859" width="7" style="3" customWidth="1"/>
    <col min="3860" max="3860" width="4.140625" style="3" customWidth="1"/>
    <col min="3861" max="3861" width="10.7109375" style="3" customWidth="1"/>
    <col min="3862" max="3862" width="10.42578125" style="3" customWidth="1"/>
    <col min="3863" max="3863" width="12" style="3" customWidth="1"/>
    <col min="3864" max="3864" width="7.140625" style="3" customWidth="1"/>
    <col min="3865" max="3865" width="4.85546875" style="3" customWidth="1"/>
    <col min="3866" max="3866" width="10.140625" style="3" customWidth="1"/>
    <col min="3867" max="3867" width="9.85546875" style="3" customWidth="1"/>
    <col min="3868" max="3868" width="12.28515625" style="3" customWidth="1"/>
    <col min="3869" max="3869" width="5.85546875" style="3" customWidth="1"/>
    <col min="3870" max="3871" width="10.28515625" style="3" customWidth="1"/>
    <col min="3872" max="3872" width="15.7109375" style="3" customWidth="1"/>
    <col min="3873" max="4083" width="10.28515625" style="3" customWidth="1"/>
    <col min="4084" max="4084" width="3" style="3" customWidth="1"/>
    <col min="4085" max="4085" width="10.5703125" style="3" bestFit="1" customWidth="1"/>
    <col min="4086" max="4086" width="7" style="3" bestFit="1" customWidth="1"/>
    <col min="4087" max="4087" width="6.28515625" style="3" customWidth="1"/>
    <col min="4088" max="4088" width="3.5703125" style="3" bestFit="1" customWidth="1"/>
    <col min="4089" max="4089" width="4.85546875" style="3" bestFit="1" customWidth="1"/>
    <col min="4090" max="4090" width="7.7109375" style="3" customWidth="1"/>
    <col min="4091" max="4091" width="4.85546875" style="3" customWidth="1"/>
    <col min="4092" max="4092" width="6.7109375" style="3" customWidth="1"/>
    <col min="4093" max="4093" width="7.140625" style="3" customWidth="1"/>
    <col min="4094" max="4095" width="7.85546875" style="3"/>
    <col min="4096" max="4096" width="3" style="3" customWidth="1"/>
    <col min="4097" max="4097" width="11.140625" style="3" customWidth="1"/>
    <col min="4098" max="4098" width="6.28515625" style="3" customWidth="1"/>
    <col min="4099" max="4099" width="5.7109375" style="3" customWidth="1"/>
    <col min="4100" max="4100" width="3.28515625" style="3" customWidth="1"/>
    <col min="4101" max="4101" width="4.42578125" style="3" customWidth="1"/>
    <col min="4102" max="4102" width="8.28515625" style="3" customWidth="1"/>
    <col min="4103" max="4103" width="4.28515625" style="3" customWidth="1"/>
    <col min="4104" max="4104" width="7.140625" style="3" customWidth="1"/>
    <col min="4105" max="4105" width="7.5703125" style="3" customWidth="1"/>
    <col min="4106" max="4106" width="5.7109375" style="3" customWidth="1"/>
    <col min="4107" max="4107" width="8" style="3" customWidth="1"/>
    <col min="4108" max="4108" width="0" style="3" hidden="1" customWidth="1"/>
    <col min="4109" max="4109" width="6" style="3" customWidth="1"/>
    <col min="4110" max="4110" width="10.7109375" style="3" customWidth="1"/>
    <col min="4111" max="4111" width="9.42578125" style="3" customWidth="1"/>
    <col min="4112" max="4112" width="15.7109375" style="3" customWidth="1"/>
    <col min="4113" max="4113" width="5" style="3" customWidth="1"/>
    <col min="4114" max="4114" width="7.42578125" style="3" customWidth="1"/>
    <col min="4115" max="4115" width="7" style="3" customWidth="1"/>
    <col min="4116" max="4116" width="4.140625" style="3" customWidth="1"/>
    <col min="4117" max="4117" width="10.7109375" style="3" customWidth="1"/>
    <col min="4118" max="4118" width="10.42578125" style="3" customWidth="1"/>
    <col min="4119" max="4119" width="12" style="3" customWidth="1"/>
    <col min="4120" max="4120" width="7.140625" style="3" customWidth="1"/>
    <col min="4121" max="4121" width="4.85546875" style="3" customWidth="1"/>
    <col min="4122" max="4122" width="10.140625" style="3" customWidth="1"/>
    <col min="4123" max="4123" width="9.85546875" style="3" customWidth="1"/>
    <col min="4124" max="4124" width="12.28515625" style="3" customWidth="1"/>
    <col min="4125" max="4125" width="5.85546875" style="3" customWidth="1"/>
    <col min="4126" max="4127" width="10.28515625" style="3" customWidth="1"/>
    <col min="4128" max="4128" width="15.7109375" style="3" customWidth="1"/>
    <col min="4129" max="4339" width="10.28515625" style="3" customWidth="1"/>
    <col min="4340" max="4340" width="3" style="3" customWidth="1"/>
    <col min="4341" max="4341" width="10.5703125" style="3" bestFit="1" customWidth="1"/>
    <col min="4342" max="4342" width="7" style="3" bestFit="1" customWidth="1"/>
    <col min="4343" max="4343" width="6.28515625" style="3" customWidth="1"/>
    <col min="4344" max="4344" width="3.5703125" style="3" bestFit="1" customWidth="1"/>
    <col min="4345" max="4345" width="4.85546875" style="3" bestFit="1" customWidth="1"/>
    <col min="4346" max="4346" width="7.7109375" style="3" customWidth="1"/>
    <col min="4347" max="4347" width="4.85546875" style="3" customWidth="1"/>
    <col min="4348" max="4348" width="6.7109375" style="3" customWidth="1"/>
    <col min="4349" max="4349" width="7.140625" style="3" customWidth="1"/>
    <col min="4350" max="4351" width="7.85546875" style="3"/>
    <col min="4352" max="4352" width="3" style="3" customWidth="1"/>
    <col min="4353" max="4353" width="11.140625" style="3" customWidth="1"/>
    <col min="4354" max="4354" width="6.28515625" style="3" customWidth="1"/>
    <col min="4355" max="4355" width="5.7109375" style="3" customWidth="1"/>
    <col min="4356" max="4356" width="3.28515625" style="3" customWidth="1"/>
    <col min="4357" max="4357" width="4.42578125" style="3" customWidth="1"/>
    <col min="4358" max="4358" width="8.28515625" style="3" customWidth="1"/>
    <col min="4359" max="4359" width="4.28515625" style="3" customWidth="1"/>
    <col min="4360" max="4360" width="7.140625" style="3" customWidth="1"/>
    <col min="4361" max="4361" width="7.5703125" style="3" customWidth="1"/>
    <col min="4362" max="4362" width="5.7109375" style="3" customWidth="1"/>
    <col min="4363" max="4363" width="8" style="3" customWidth="1"/>
    <col min="4364" max="4364" width="0" style="3" hidden="1" customWidth="1"/>
    <col min="4365" max="4365" width="6" style="3" customWidth="1"/>
    <col min="4366" max="4366" width="10.7109375" style="3" customWidth="1"/>
    <col min="4367" max="4367" width="9.42578125" style="3" customWidth="1"/>
    <col min="4368" max="4368" width="15.7109375" style="3" customWidth="1"/>
    <col min="4369" max="4369" width="5" style="3" customWidth="1"/>
    <col min="4370" max="4370" width="7.42578125" style="3" customWidth="1"/>
    <col min="4371" max="4371" width="7" style="3" customWidth="1"/>
    <col min="4372" max="4372" width="4.140625" style="3" customWidth="1"/>
    <col min="4373" max="4373" width="10.7109375" style="3" customWidth="1"/>
    <col min="4374" max="4374" width="10.42578125" style="3" customWidth="1"/>
    <col min="4375" max="4375" width="12" style="3" customWidth="1"/>
    <col min="4376" max="4376" width="7.140625" style="3" customWidth="1"/>
    <col min="4377" max="4377" width="4.85546875" style="3" customWidth="1"/>
    <col min="4378" max="4378" width="10.140625" style="3" customWidth="1"/>
    <col min="4379" max="4379" width="9.85546875" style="3" customWidth="1"/>
    <col min="4380" max="4380" width="12.28515625" style="3" customWidth="1"/>
    <col min="4381" max="4381" width="5.85546875" style="3" customWidth="1"/>
    <col min="4382" max="4383" width="10.28515625" style="3" customWidth="1"/>
    <col min="4384" max="4384" width="15.7109375" style="3" customWidth="1"/>
    <col min="4385" max="4595" width="10.28515625" style="3" customWidth="1"/>
    <col min="4596" max="4596" width="3" style="3" customWidth="1"/>
    <col min="4597" max="4597" width="10.5703125" style="3" bestFit="1" customWidth="1"/>
    <col min="4598" max="4598" width="7" style="3" bestFit="1" customWidth="1"/>
    <col min="4599" max="4599" width="6.28515625" style="3" customWidth="1"/>
    <col min="4600" max="4600" width="3.5703125" style="3" bestFit="1" customWidth="1"/>
    <col min="4601" max="4601" width="4.85546875" style="3" bestFit="1" customWidth="1"/>
    <col min="4602" max="4602" width="7.7109375" style="3" customWidth="1"/>
    <col min="4603" max="4603" width="4.85546875" style="3" customWidth="1"/>
    <col min="4604" max="4604" width="6.7109375" style="3" customWidth="1"/>
    <col min="4605" max="4605" width="7.140625" style="3" customWidth="1"/>
    <col min="4606" max="4607" width="7.85546875" style="3"/>
    <col min="4608" max="4608" width="3" style="3" customWidth="1"/>
    <col min="4609" max="4609" width="11.140625" style="3" customWidth="1"/>
    <col min="4610" max="4610" width="6.28515625" style="3" customWidth="1"/>
    <col min="4611" max="4611" width="5.7109375" style="3" customWidth="1"/>
    <col min="4612" max="4612" width="3.28515625" style="3" customWidth="1"/>
    <col min="4613" max="4613" width="4.42578125" style="3" customWidth="1"/>
    <col min="4614" max="4614" width="8.28515625" style="3" customWidth="1"/>
    <col min="4615" max="4615" width="4.28515625" style="3" customWidth="1"/>
    <col min="4616" max="4616" width="7.140625" style="3" customWidth="1"/>
    <col min="4617" max="4617" width="7.5703125" style="3" customWidth="1"/>
    <col min="4618" max="4618" width="5.7109375" style="3" customWidth="1"/>
    <col min="4619" max="4619" width="8" style="3" customWidth="1"/>
    <col min="4620" max="4620" width="0" style="3" hidden="1" customWidth="1"/>
    <col min="4621" max="4621" width="6" style="3" customWidth="1"/>
    <col min="4622" max="4622" width="10.7109375" style="3" customWidth="1"/>
    <col min="4623" max="4623" width="9.42578125" style="3" customWidth="1"/>
    <col min="4624" max="4624" width="15.7109375" style="3" customWidth="1"/>
    <col min="4625" max="4625" width="5" style="3" customWidth="1"/>
    <col min="4626" max="4626" width="7.42578125" style="3" customWidth="1"/>
    <col min="4627" max="4627" width="7" style="3" customWidth="1"/>
    <col min="4628" max="4628" width="4.140625" style="3" customWidth="1"/>
    <col min="4629" max="4629" width="10.7109375" style="3" customWidth="1"/>
    <col min="4630" max="4630" width="10.42578125" style="3" customWidth="1"/>
    <col min="4631" max="4631" width="12" style="3" customWidth="1"/>
    <col min="4632" max="4632" width="7.140625" style="3" customWidth="1"/>
    <col min="4633" max="4633" width="4.85546875" style="3" customWidth="1"/>
    <col min="4634" max="4634" width="10.140625" style="3" customWidth="1"/>
    <col min="4635" max="4635" width="9.85546875" style="3" customWidth="1"/>
    <col min="4636" max="4636" width="12.28515625" style="3" customWidth="1"/>
    <col min="4637" max="4637" width="5.85546875" style="3" customWidth="1"/>
    <col min="4638" max="4639" width="10.28515625" style="3" customWidth="1"/>
    <col min="4640" max="4640" width="15.7109375" style="3" customWidth="1"/>
    <col min="4641" max="4851" width="10.28515625" style="3" customWidth="1"/>
    <col min="4852" max="4852" width="3" style="3" customWidth="1"/>
    <col min="4853" max="4853" width="10.5703125" style="3" bestFit="1" customWidth="1"/>
    <col min="4854" max="4854" width="7" style="3" bestFit="1" customWidth="1"/>
    <col min="4855" max="4855" width="6.28515625" style="3" customWidth="1"/>
    <col min="4856" max="4856" width="3.5703125" style="3" bestFit="1" customWidth="1"/>
    <col min="4857" max="4857" width="4.85546875" style="3" bestFit="1" customWidth="1"/>
    <col min="4858" max="4858" width="7.7109375" style="3" customWidth="1"/>
    <col min="4859" max="4859" width="4.85546875" style="3" customWidth="1"/>
    <col min="4860" max="4860" width="6.7109375" style="3" customWidth="1"/>
    <col min="4861" max="4861" width="7.140625" style="3" customWidth="1"/>
    <col min="4862" max="4863" width="7.85546875" style="3"/>
    <col min="4864" max="4864" width="3" style="3" customWidth="1"/>
    <col min="4865" max="4865" width="11.140625" style="3" customWidth="1"/>
    <col min="4866" max="4866" width="6.28515625" style="3" customWidth="1"/>
    <col min="4867" max="4867" width="5.7109375" style="3" customWidth="1"/>
    <col min="4868" max="4868" width="3.28515625" style="3" customWidth="1"/>
    <col min="4869" max="4869" width="4.42578125" style="3" customWidth="1"/>
    <col min="4870" max="4870" width="8.28515625" style="3" customWidth="1"/>
    <col min="4871" max="4871" width="4.28515625" style="3" customWidth="1"/>
    <col min="4872" max="4872" width="7.140625" style="3" customWidth="1"/>
    <col min="4873" max="4873" width="7.5703125" style="3" customWidth="1"/>
    <col min="4874" max="4874" width="5.7109375" style="3" customWidth="1"/>
    <col min="4875" max="4875" width="8" style="3" customWidth="1"/>
    <col min="4876" max="4876" width="0" style="3" hidden="1" customWidth="1"/>
    <col min="4877" max="4877" width="6" style="3" customWidth="1"/>
    <col min="4878" max="4878" width="10.7109375" style="3" customWidth="1"/>
    <col min="4879" max="4879" width="9.42578125" style="3" customWidth="1"/>
    <col min="4880" max="4880" width="15.7109375" style="3" customWidth="1"/>
    <col min="4881" max="4881" width="5" style="3" customWidth="1"/>
    <col min="4882" max="4882" width="7.42578125" style="3" customWidth="1"/>
    <col min="4883" max="4883" width="7" style="3" customWidth="1"/>
    <col min="4884" max="4884" width="4.140625" style="3" customWidth="1"/>
    <col min="4885" max="4885" width="10.7109375" style="3" customWidth="1"/>
    <col min="4886" max="4886" width="10.42578125" style="3" customWidth="1"/>
    <col min="4887" max="4887" width="12" style="3" customWidth="1"/>
    <col min="4888" max="4888" width="7.140625" style="3" customWidth="1"/>
    <col min="4889" max="4889" width="4.85546875" style="3" customWidth="1"/>
    <col min="4890" max="4890" width="10.140625" style="3" customWidth="1"/>
    <col min="4891" max="4891" width="9.85546875" style="3" customWidth="1"/>
    <col min="4892" max="4892" width="12.28515625" style="3" customWidth="1"/>
    <col min="4893" max="4893" width="5.85546875" style="3" customWidth="1"/>
    <col min="4894" max="4895" width="10.28515625" style="3" customWidth="1"/>
    <col min="4896" max="4896" width="15.7109375" style="3" customWidth="1"/>
    <col min="4897" max="5107" width="10.28515625" style="3" customWidth="1"/>
    <col min="5108" max="5108" width="3" style="3" customWidth="1"/>
    <col min="5109" max="5109" width="10.5703125" style="3" bestFit="1" customWidth="1"/>
    <col min="5110" max="5110" width="7" style="3" bestFit="1" customWidth="1"/>
    <col min="5111" max="5111" width="6.28515625" style="3" customWidth="1"/>
    <col min="5112" max="5112" width="3.5703125" style="3" bestFit="1" customWidth="1"/>
    <col min="5113" max="5113" width="4.85546875" style="3" bestFit="1" customWidth="1"/>
    <col min="5114" max="5114" width="7.7109375" style="3" customWidth="1"/>
    <col min="5115" max="5115" width="4.85546875" style="3" customWidth="1"/>
    <col min="5116" max="5116" width="6.7109375" style="3" customWidth="1"/>
    <col min="5117" max="5117" width="7.140625" style="3" customWidth="1"/>
    <col min="5118" max="5119" width="7.85546875" style="3"/>
    <col min="5120" max="5120" width="3" style="3" customWidth="1"/>
    <col min="5121" max="5121" width="11.140625" style="3" customWidth="1"/>
    <col min="5122" max="5122" width="6.28515625" style="3" customWidth="1"/>
    <col min="5123" max="5123" width="5.7109375" style="3" customWidth="1"/>
    <col min="5124" max="5124" width="3.28515625" style="3" customWidth="1"/>
    <col min="5125" max="5125" width="4.42578125" style="3" customWidth="1"/>
    <col min="5126" max="5126" width="8.28515625" style="3" customWidth="1"/>
    <col min="5127" max="5127" width="4.28515625" style="3" customWidth="1"/>
    <col min="5128" max="5128" width="7.140625" style="3" customWidth="1"/>
    <col min="5129" max="5129" width="7.5703125" style="3" customWidth="1"/>
    <col min="5130" max="5130" width="5.7109375" style="3" customWidth="1"/>
    <col min="5131" max="5131" width="8" style="3" customWidth="1"/>
    <col min="5132" max="5132" width="0" style="3" hidden="1" customWidth="1"/>
    <col min="5133" max="5133" width="6" style="3" customWidth="1"/>
    <col min="5134" max="5134" width="10.7109375" style="3" customWidth="1"/>
    <col min="5135" max="5135" width="9.42578125" style="3" customWidth="1"/>
    <col min="5136" max="5136" width="15.7109375" style="3" customWidth="1"/>
    <col min="5137" max="5137" width="5" style="3" customWidth="1"/>
    <col min="5138" max="5138" width="7.42578125" style="3" customWidth="1"/>
    <col min="5139" max="5139" width="7" style="3" customWidth="1"/>
    <col min="5140" max="5140" width="4.140625" style="3" customWidth="1"/>
    <col min="5141" max="5141" width="10.7109375" style="3" customWidth="1"/>
    <col min="5142" max="5142" width="10.42578125" style="3" customWidth="1"/>
    <col min="5143" max="5143" width="12" style="3" customWidth="1"/>
    <col min="5144" max="5144" width="7.140625" style="3" customWidth="1"/>
    <col min="5145" max="5145" width="4.85546875" style="3" customWidth="1"/>
    <col min="5146" max="5146" width="10.140625" style="3" customWidth="1"/>
    <col min="5147" max="5147" width="9.85546875" style="3" customWidth="1"/>
    <col min="5148" max="5148" width="12.28515625" style="3" customWidth="1"/>
    <col min="5149" max="5149" width="5.85546875" style="3" customWidth="1"/>
    <col min="5150" max="5151" width="10.28515625" style="3" customWidth="1"/>
    <col min="5152" max="5152" width="15.7109375" style="3" customWidth="1"/>
    <col min="5153" max="5363" width="10.28515625" style="3" customWidth="1"/>
    <col min="5364" max="5364" width="3" style="3" customWidth="1"/>
    <col min="5365" max="5365" width="10.5703125" style="3" bestFit="1" customWidth="1"/>
    <col min="5366" max="5366" width="7" style="3" bestFit="1" customWidth="1"/>
    <col min="5367" max="5367" width="6.28515625" style="3" customWidth="1"/>
    <col min="5368" max="5368" width="3.5703125" style="3" bestFit="1" customWidth="1"/>
    <col min="5369" max="5369" width="4.85546875" style="3" bestFit="1" customWidth="1"/>
    <col min="5370" max="5370" width="7.7109375" style="3" customWidth="1"/>
    <col min="5371" max="5371" width="4.85546875" style="3" customWidth="1"/>
    <col min="5372" max="5372" width="6.7109375" style="3" customWidth="1"/>
    <col min="5373" max="5373" width="7.140625" style="3" customWidth="1"/>
    <col min="5374" max="5375" width="7.85546875" style="3"/>
    <col min="5376" max="5376" width="3" style="3" customWidth="1"/>
    <col min="5377" max="5377" width="11.140625" style="3" customWidth="1"/>
    <col min="5378" max="5378" width="6.28515625" style="3" customWidth="1"/>
    <col min="5379" max="5379" width="5.7109375" style="3" customWidth="1"/>
    <col min="5380" max="5380" width="3.28515625" style="3" customWidth="1"/>
    <col min="5381" max="5381" width="4.42578125" style="3" customWidth="1"/>
    <col min="5382" max="5382" width="8.28515625" style="3" customWidth="1"/>
    <col min="5383" max="5383" width="4.28515625" style="3" customWidth="1"/>
    <col min="5384" max="5384" width="7.140625" style="3" customWidth="1"/>
    <col min="5385" max="5385" width="7.5703125" style="3" customWidth="1"/>
    <col min="5386" max="5386" width="5.7109375" style="3" customWidth="1"/>
    <col min="5387" max="5387" width="8" style="3" customWidth="1"/>
    <col min="5388" max="5388" width="0" style="3" hidden="1" customWidth="1"/>
    <col min="5389" max="5389" width="6" style="3" customWidth="1"/>
    <col min="5390" max="5390" width="10.7109375" style="3" customWidth="1"/>
    <col min="5391" max="5391" width="9.42578125" style="3" customWidth="1"/>
    <col min="5392" max="5392" width="15.7109375" style="3" customWidth="1"/>
    <col min="5393" max="5393" width="5" style="3" customWidth="1"/>
    <col min="5394" max="5394" width="7.42578125" style="3" customWidth="1"/>
    <col min="5395" max="5395" width="7" style="3" customWidth="1"/>
    <col min="5396" max="5396" width="4.140625" style="3" customWidth="1"/>
    <col min="5397" max="5397" width="10.7109375" style="3" customWidth="1"/>
    <col min="5398" max="5398" width="10.42578125" style="3" customWidth="1"/>
    <col min="5399" max="5399" width="12" style="3" customWidth="1"/>
    <col min="5400" max="5400" width="7.140625" style="3" customWidth="1"/>
    <col min="5401" max="5401" width="4.85546875" style="3" customWidth="1"/>
    <col min="5402" max="5402" width="10.140625" style="3" customWidth="1"/>
    <col min="5403" max="5403" width="9.85546875" style="3" customWidth="1"/>
    <col min="5404" max="5404" width="12.28515625" style="3" customWidth="1"/>
    <col min="5405" max="5405" width="5.85546875" style="3" customWidth="1"/>
    <col min="5406" max="5407" width="10.28515625" style="3" customWidth="1"/>
    <col min="5408" max="5408" width="15.7109375" style="3" customWidth="1"/>
    <col min="5409" max="5619" width="10.28515625" style="3" customWidth="1"/>
    <col min="5620" max="5620" width="3" style="3" customWidth="1"/>
    <col min="5621" max="5621" width="10.5703125" style="3" bestFit="1" customWidth="1"/>
    <col min="5622" max="5622" width="7" style="3" bestFit="1" customWidth="1"/>
    <col min="5623" max="5623" width="6.28515625" style="3" customWidth="1"/>
    <col min="5624" max="5624" width="3.5703125" style="3" bestFit="1" customWidth="1"/>
    <col min="5625" max="5625" width="4.85546875" style="3" bestFit="1" customWidth="1"/>
    <col min="5626" max="5626" width="7.7109375" style="3" customWidth="1"/>
    <col min="5627" max="5627" width="4.85546875" style="3" customWidth="1"/>
    <col min="5628" max="5628" width="6.7109375" style="3" customWidth="1"/>
    <col min="5629" max="5629" width="7.140625" style="3" customWidth="1"/>
    <col min="5630" max="5631" width="7.85546875" style="3"/>
    <col min="5632" max="5632" width="3" style="3" customWidth="1"/>
    <col min="5633" max="5633" width="11.140625" style="3" customWidth="1"/>
    <col min="5634" max="5634" width="6.28515625" style="3" customWidth="1"/>
    <col min="5635" max="5635" width="5.7109375" style="3" customWidth="1"/>
    <col min="5636" max="5636" width="3.28515625" style="3" customWidth="1"/>
    <col min="5637" max="5637" width="4.42578125" style="3" customWidth="1"/>
    <col min="5638" max="5638" width="8.28515625" style="3" customWidth="1"/>
    <col min="5639" max="5639" width="4.28515625" style="3" customWidth="1"/>
    <col min="5640" max="5640" width="7.140625" style="3" customWidth="1"/>
    <col min="5641" max="5641" width="7.5703125" style="3" customWidth="1"/>
    <col min="5642" max="5642" width="5.7109375" style="3" customWidth="1"/>
    <col min="5643" max="5643" width="8" style="3" customWidth="1"/>
    <col min="5644" max="5644" width="0" style="3" hidden="1" customWidth="1"/>
    <col min="5645" max="5645" width="6" style="3" customWidth="1"/>
    <col min="5646" max="5646" width="10.7109375" style="3" customWidth="1"/>
    <col min="5647" max="5647" width="9.42578125" style="3" customWidth="1"/>
    <col min="5648" max="5648" width="15.7109375" style="3" customWidth="1"/>
    <col min="5649" max="5649" width="5" style="3" customWidth="1"/>
    <col min="5650" max="5650" width="7.42578125" style="3" customWidth="1"/>
    <col min="5651" max="5651" width="7" style="3" customWidth="1"/>
    <col min="5652" max="5652" width="4.140625" style="3" customWidth="1"/>
    <col min="5653" max="5653" width="10.7109375" style="3" customWidth="1"/>
    <col min="5654" max="5654" width="10.42578125" style="3" customWidth="1"/>
    <col min="5655" max="5655" width="12" style="3" customWidth="1"/>
    <col min="5656" max="5656" width="7.140625" style="3" customWidth="1"/>
    <col min="5657" max="5657" width="4.85546875" style="3" customWidth="1"/>
    <col min="5658" max="5658" width="10.140625" style="3" customWidth="1"/>
    <col min="5659" max="5659" width="9.85546875" style="3" customWidth="1"/>
    <col min="5660" max="5660" width="12.28515625" style="3" customWidth="1"/>
    <col min="5661" max="5661" width="5.85546875" style="3" customWidth="1"/>
    <col min="5662" max="5663" width="10.28515625" style="3" customWidth="1"/>
    <col min="5664" max="5664" width="15.7109375" style="3" customWidth="1"/>
    <col min="5665" max="5875" width="10.28515625" style="3" customWidth="1"/>
    <col min="5876" max="5876" width="3" style="3" customWidth="1"/>
    <col min="5877" max="5877" width="10.5703125" style="3" bestFit="1" customWidth="1"/>
    <col min="5878" max="5878" width="7" style="3" bestFit="1" customWidth="1"/>
    <col min="5879" max="5879" width="6.28515625" style="3" customWidth="1"/>
    <col min="5880" max="5880" width="3.5703125" style="3" bestFit="1" customWidth="1"/>
    <col min="5881" max="5881" width="4.85546875" style="3" bestFit="1" customWidth="1"/>
    <col min="5882" max="5882" width="7.7109375" style="3" customWidth="1"/>
    <col min="5883" max="5883" width="4.85546875" style="3" customWidth="1"/>
    <col min="5884" max="5884" width="6.7109375" style="3" customWidth="1"/>
    <col min="5885" max="5885" width="7.140625" style="3" customWidth="1"/>
    <col min="5886" max="5887" width="7.85546875" style="3"/>
    <col min="5888" max="5888" width="3" style="3" customWidth="1"/>
    <col min="5889" max="5889" width="11.140625" style="3" customWidth="1"/>
    <col min="5890" max="5890" width="6.28515625" style="3" customWidth="1"/>
    <col min="5891" max="5891" width="5.7109375" style="3" customWidth="1"/>
    <col min="5892" max="5892" width="3.28515625" style="3" customWidth="1"/>
    <col min="5893" max="5893" width="4.42578125" style="3" customWidth="1"/>
    <col min="5894" max="5894" width="8.28515625" style="3" customWidth="1"/>
    <col min="5895" max="5895" width="4.28515625" style="3" customWidth="1"/>
    <col min="5896" max="5896" width="7.140625" style="3" customWidth="1"/>
    <col min="5897" max="5897" width="7.5703125" style="3" customWidth="1"/>
    <col min="5898" max="5898" width="5.7109375" style="3" customWidth="1"/>
    <col min="5899" max="5899" width="8" style="3" customWidth="1"/>
    <col min="5900" max="5900" width="0" style="3" hidden="1" customWidth="1"/>
    <col min="5901" max="5901" width="6" style="3" customWidth="1"/>
    <col min="5902" max="5902" width="10.7109375" style="3" customWidth="1"/>
    <col min="5903" max="5903" width="9.42578125" style="3" customWidth="1"/>
    <col min="5904" max="5904" width="15.7109375" style="3" customWidth="1"/>
    <col min="5905" max="5905" width="5" style="3" customWidth="1"/>
    <col min="5906" max="5906" width="7.42578125" style="3" customWidth="1"/>
    <col min="5907" max="5907" width="7" style="3" customWidth="1"/>
    <col min="5908" max="5908" width="4.140625" style="3" customWidth="1"/>
    <col min="5909" max="5909" width="10.7109375" style="3" customWidth="1"/>
    <col min="5910" max="5910" width="10.42578125" style="3" customWidth="1"/>
    <col min="5911" max="5911" width="12" style="3" customWidth="1"/>
    <col min="5912" max="5912" width="7.140625" style="3" customWidth="1"/>
    <col min="5913" max="5913" width="4.85546875" style="3" customWidth="1"/>
    <col min="5914" max="5914" width="10.140625" style="3" customWidth="1"/>
    <col min="5915" max="5915" width="9.85546875" style="3" customWidth="1"/>
    <col min="5916" max="5916" width="12.28515625" style="3" customWidth="1"/>
    <col min="5917" max="5917" width="5.85546875" style="3" customWidth="1"/>
    <col min="5918" max="5919" width="10.28515625" style="3" customWidth="1"/>
    <col min="5920" max="5920" width="15.7109375" style="3" customWidth="1"/>
    <col min="5921" max="6131" width="10.28515625" style="3" customWidth="1"/>
    <col min="6132" max="6132" width="3" style="3" customWidth="1"/>
    <col min="6133" max="6133" width="10.5703125" style="3" bestFit="1" customWidth="1"/>
    <col min="6134" max="6134" width="7" style="3" bestFit="1" customWidth="1"/>
    <col min="6135" max="6135" width="6.28515625" style="3" customWidth="1"/>
    <col min="6136" max="6136" width="3.5703125" style="3" bestFit="1" customWidth="1"/>
    <col min="6137" max="6137" width="4.85546875" style="3" bestFit="1" customWidth="1"/>
    <col min="6138" max="6138" width="7.7109375" style="3" customWidth="1"/>
    <col min="6139" max="6139" width="4.85546875" style="3" customWidth="1"/>
    <col min="6140" max="6140" width="6.7109375" style="3" customWidth="1"/>
    <col min="6141" max="6141" width="7.140625" style="3" customWidth="1"/>
    <col min="6142" max="6143" width="7.85546875" style="3"/>
    <col min="6144" max="6144" width="3" style="3" customWidth="1"/>
    <col min="6145" max="6145" width="11.140625" style="3" customWidth="1"/>
    <col min="6146" max="6146" width="6.28515625" style="3" customWidth="1"/>
    <col min="6147" max="6147" width="5.7109375" style="3" customWidth="1"/>
    <col min="6148" max="6148" width="3.28515625" style="3" customWidth="1"/>
    <col min="6149" max="6149" width="4.42578125" style="3" customWidth="1"/>
    <col min="6150" max="6150" width="8.28515625" style="3" customWidth="1"/>
    <col min="6151" max="6151" width="4.28515625" style="3" customWidth="1"/>
    <col min="6152" max="6152" width="7.140625" style="3" customWidth="1"/>
    <col min="6153" max="6153" width="7.5703125" style="3" customWidth="1"/>
    <col min="6154" max="6154" width="5.7109375" style="3" customWidth="1"/>
    <col min="6155" max="6155" width="8" style="3" customWidth="1"/>
    <col min="6156" max="6156" width="0" style="3" hidden="1" customWidth="1"/>
    <col min="6157" max="6157" width="6" style="3" customWidth="1"/>
    <col min="6158" max="6158" width="10.7109375" style="3" customWidth="1"/>
    <col min="6159" max="6159" width="9.42578125" style="3" customWidth="1"/>
    <col min="6160" max="6160" width="15.7109375" style="3" customWidth="1"/>
    <col min="6161" max="6161" width="5" style="3" customWidth="1"/>
    <col min="6162" max="6162" width="7.42578125" style="3" customWidth="1"/>
    <col min="6163" max="6163" width="7" style="3" customWidth="1"/>
    <col min="6164" max="6164" width="4.140625" style="3" customWidth="1"/>
    <col min="6165" max="6165" width="10.7109375" style="3" customWidth="1"/>
    <col min="6166" max="6166" width="10.42578125" style="3" customWidth="1"/>
    <col min="6167" max="6167" width="12" style="3" customWidth="1"/>
    <col min="6168" max="6168" width="7.140625" style="3" customWidth="1"/>
    <col min="6169" max="6169" width="4.85546875" style="3" customWidth="1"/>
    <col min="6170" max="6170" width="10.140625" style="3" customWidth="1"/>
    <col min="6171" max="6171" width="9.85546875" style="3" customWidth="1"/>
    <col min="6172" max="6172" width="12.28515625" style="3" customWidth="1"/>
    <col min="6173" max="6173" width="5.85546875" style="3" customWidth="1"/>
    <col min="6174" max="6175" width="10.28515625" style="3" customWidth="1"/>
    <col min="6176" max="6176" width="15.7109375" style="3" customWidth="1"/>
    <col min="6177" max="6387" width="10.28515625" style="3" customWidth="1"/>
    <col min="6388" max="6388" width="3" style="3" customWidth="1"/>
    <col min="6389" max="6389" width="10.5703125" style="3" bestFit="1" customWidth="1"/>
    <col min="6390" max="6390" width="7" style="3" bestFit="1" customWidth="1"/>
    <col min="6391" max="6391" width="6.28515625" style="3" customWidth="1"/>
    <col min="6392" max="6392" width="3.5703125" style="3" bestFit="1" customWidth="1"/>
    <col min="6393" max="6393" width="4.85546875" style="3" bestFit="1" customWidth="1"/>
    <col min="6394" max="6394" width="7.7109375" style="3" customWidth="1"/>
    <col min="6395" max="6395" width="4.85546875" style="3" customWidth="1"/>
    <col min="6396" max="6396" width="6.7109375" style="3" customWidth="1"/>
    <col min="6397" max="6397" width="7.140625" style="3" customWidth="1"/>
    <col min="6398" max="6399" width="7.85546875" style="3"/>
    <col min="6400" max="6400" width="3" style="3" customWidth="1"/>
    <col min="6401" max="6401" width="11.140625" style="3" customWidth="1"/>
    <col min="6402" max="6402" width="6.28515625" style="3" customWidth="1"/>
    <col min="6403" max="6403" width="5.7109375" style="3" customWidth="1"/>
    <col min="6404" max="6404" width="3.28515625" style="3" customWidth="1"/>
    <col min="6405" max="6405" width="4.42578125" style="3" customWidth="1"/>
    <col min="6406" max="6406" width="8.28515625" style="3" customWidth="1"/>
    <col min="6407" max="6407" width="4.28515625" style="3" customWidth="1"/>
    <col min="6408" max="6408" width="7.140625" style="3" customWidth="1"/>
    <col min="6409" max="6409" width="7.5703125" style="3" customWidth="1"/>
    <col min="6410" max="6410" width="5.7109375" style="3" customWidth="1"/>
    <col min="6411" max="6411" width="8" style="3" customWidth="1"/>
    <col min="6412" max="6412" width="0" style="3" hidden="1" customWidth="1"/>
    <col min="6413" max="6413" width="6" style="3" customWidth="1"/>
    <col min="6414" max="6414" width="10.7109375" style="3" customWidth="1"/>
    <col min="6415" max="6415" width="9.42578125" style="3" customWidth="1"/>
    <col min="6416" max="6416" width="15.7109375" style="3" customWidth="1"/>
    <col min="6417" max="6417" width="5" style="3" customWidth="1"/>
    <col min="6418" max="6418" width="7.42578125" style="3" customWidth="1"/>
    <col min="6419" max="6419" width="7" style="3" customWidth="1"/>
    <col min="6420" max="6420" width="4.140625" style="3" customWidth="1"/>
    <col min="6421" max="6421" width="10.7109375" style="3" customWidth="1"/>
    <col min="6422" max="6422" width="10.42578125" style="3" customWidth="1"/>
    <col min="6423" max="6423" width="12" style="3" customWidth="1"/>
    <col min="6424" max="6424" width="7.140625" style="3" customWidth="1"/>
    <col min="6425" max="6425" width="4.85546875" style="3" customWidth="1"/>
    <col min="6426" max="6426" width="10.140625" style="3" customWidth="1"/>
    <col min="6427" max="6427" width="9.85546875" style="3" customWidth="1"/>
    <col min="6428" max="6428" width="12.28515625" style="3" customWidth="1"/>
    <col min="6429" max="6429" width="5.85546875" style="3" customWidth="1"/>
    <col min="6430" max="6431" width="10.28515625" style="3" customWidth="1"/>
    <col min="6432" max="6432" width="15.7109375" style="3" customWidth="1"/>
    <col min="6433" max="6643" width="10.28515625" style="3" customWidth="1"/>
    <col min="6644" max="6644" width="3" style="3" customWidth="1"/>
    <col min="6645" max="6645" width="10.5703125" style="3" bestFit="1" customWidth="1"/>
    <col min="6646" max="6646" width="7" style="3" bestFit="1" customWidth="1"/>
    <col min="6647" max="6647" width="6.28515625" style="3" customWidth="1"/>
    <col min="6648" max="6648" width="3.5703125" style="3" bestFit="1" customWidth="1"/>
    <col min="6649" max="6649" width="4.85546875" style="3" bestFit="1" customWidth="1"/>
    <col min="6650" max="6650" width="7.7109375" style="3" customWidth="1"/>
    <col min="6651" max="6651" width="4.85546875" style="3" customWidth="1"/>
    <col min="6652" max="6652" width="6.7109375" style="3" customWidth="1"/>
    <col min="6653" max="6653" width="7.140625" style="3" customWidth="1"/>
    <col min="6654" max="6655" width="7.85546875" style="3"/>
    <col min="6656" max="6656" width="3" style="3" customWidth="1"/>
    <col min="6657" max="6657" width="11.140625" style="3" customWidth="1"/>
    <col min="6658" max="6658" width="6.28515625" style="3" customWidth="1"/>
    <col min="6659" max="6659" width="5.7109375" style="3" customWidth="1"/>
    <col min="6660" max="6660" width="3.28515625" style="3" customWidth="1"/>
    <col min="6661" max="6661" width="4.42578125" style="3" customWidth="1"/>
    <col min="6662" max="6662" width="8.28515625" style="3" customWidth="1"/>
    <col min="6663" max="6663" width="4.28515625" style="3" customWidth="1"/>
    <col min="6664" max="6664" width="7.140625" style="3" customWidth="1"/>
    <col min="6665" max="6665" width="7.5703125" style="3" customWidth="1"/>
    <col min="6666" max="6666" width="5.7109375" style="3" customWidth="1"/>
    <col min="6667" max="6667" width="8" style="3" customWidth="1"/>
    <col min="6668" max="6668" width="0" style="3" hidden="1" customWidth="1"/>
    <col min="6669" max="6669" width="6" style="3" customWidth="1"/>
    <col min="6670" max="6670" width="10.7109375" style="3" customWidth="1"/>
    <col min="6671" max="6671" width="9.42578125" style="3" customWidth="1"/>
    <col min="6672" max="6672" width="15.7109375" style="3" customWidth="1"/>
    <col min="6673" max="6673" width="5" style="3" customWidth="1"/>
    <col min="6674" max="6674" width="7.42578125" style="3" customWidth="1"/>
    <col min="6675" max="6675" width="7" style="3" customWidth="1"/>
    <col min="6676" max="6676" width="4.140625" style="3" customWidth="1"/>
    <col min="6677" max="6677" width="10.7109375" style="3" customWidth="1"/>
    <col min="6678" max="6678" width="10.42578125" style="3" customWidth="1"/>
    <col min="6679" max="6679" width="12" style="3" customWidth="1"/>
    <col min="6680" max="6680" width="7.140625" style="3" customWidth="1"/>
    <col min="6681" max="6681" width="4.85546875" style="3" customWidth="1"/>
    <col min="6682" max="6682" width="10.140625" style="3" customWidth="1"/>
    <col min="6683" max="6683" width="9.85546875" style="3" customWidth="1"/>
    <col min="6684" max="6684" width="12.28515625" style="3" customWidth="1"/>
    <col min="6685" max="6685" width="5.85546875" style="3" customWidth="1"/>
    <col min="6686" max="6687" width="10.28515625" style="3" customWidth="1"/>
    <col min="6688" max="6688" width="15.7109375" style="3" customWidth="1"/>
    <col min="6689" max="6899" width="10.28515625" style="3" customWidth="1"/>
    <col min="6900" max="6900" width="3" style="3" customWidth="1"/>
    <col min="6901" max="6901" width="10.5703125" style="3" bestFit="1" customWidth="1"/>
    <col min="6902" max="6902" width="7" style="3" bestFit="1" customWidth="1"/>
    <col min="6903" max="6903" width="6.28515625" style="3" customWidth="1"/>
    <col min="6904" max="6904" width="3.5703125" style="3" bestFit="1" customWidth="1"/>
    <col min="6905" max="6905" width="4.85546875" style="3" bestFit="1" customWidth="1"/>
    <col min="6906" max="6906" width="7.7109375" style="3" customWidth="1"/>
    <col min="6907" max="6907" width="4.85546875" style="3" customWidth="1"/>
    <col min="6908" max="6908" width="6.7109375" style="3" customWidth="1"/>
    <col min="6909" max="6909" width="7.140625" style="3" customWidth="1"/>
    <col min="6910" max="6911" width="7.85546875" style="3"/>
    <col min="6912" max="6912" width="3" style="3" customWidth="1"/>
    <col min="6913" max="6913" width="11.140625" style="3" customWidth="1"/>
    <col min="6914" max="6914" width="6.28515625" style="3" customWidth="1"/>
    <col min="6915" max="6915" width="5.7109375" style="3" customWidth="1"/>
    <col min="6916" max="6916" width="3.28515625" style="3" customWidth="1"/>
    <col min="6917" max="6917" width="4.42578125" style="3" customWidth="1"/>
    <col min="6918" max="6918" width="8.28515625" style="3" customWidth="1"/>
    <col min="6919" max="6919" width="4.28515625" style="3" customWidth="1"/>
    <col min="6920" max="6920" width="7.140625" style="3" customWidth="1"/>
    <col min="6921" max="6921" width="7.5703125" style="3" customWidth="1"/>
    <col min="6922" max="6922" width="5.7109375" style="3" customWidth="1"/>
    <col min="6923" max="6923" width="8" style="3" customWidth="1"/>
    <col min="6924" max="6924" width="0" style="3" hidden="1" customWidth="1"/>
    <col min="6925" max="6925" width="6" style="3" customWidth="1"/>
    <col min="6926" max="6926" width="10.7109375" style="3" customWidth="1"/>
    <col min="6927" max="6927" width="9.42578125" style="3" customWidth="1"/>
    <col min="6928" max="6928" width="15.7109375" style="3" customWidth="1"/>
    <col min="6929" max="6929" width="5" style="3" customWidth="1"/>
    <col min="6930" max="6930" width="7.42578125" style="3" customWidth="1"/>
    <col min="6931" max="6931" width="7" style="3" customWidth="1"/>
    <col min="6932" max="6932" width="4.140625" style="3" customWidth="1"/>
    <col min="6933" max="6933" width="10.7109375" style="3" customWidth="1"/>
    <col min="6934" max="6934" width="10.42578125" style="3" customWidth="1"/>
    <col min="6935" max="6935" width="12" style="3" customWidth="1"/>
    <col min="6936" max="6936" width="7.140625" style="3" customWidth="1"/>
    <col min="6937" max="6937" width="4.85546875" style="3" customWidth="1"/>
    <col min="6938" max="6938" width="10.140625" style="3" customWidth="1"/>
    <col min="6939" max="6939" width="9.85546875" style="3" customWidth="1"/>
    <col min="6940" max="6940" width="12.28515625" style="3" customWidth="1"/>
    <col min="6941" max="6941" width="5.85546875" style="3" customWidth="1"/>
    <col min="6942" max="6943" width="10.28515625" style="3" customWidth="1"/>
    <col min="6944" max="6944" width="15.7109375" style="3" customWidth="1"/>
    <col min="6945" max="7155" width="10.28515625" style="3" customWidth="1"/>
    <col min="7156" max="7156" width="3" style="3" customWidth="1"/>
    <col min="7157" max="7157" width="10.5703125" style="3" bestFit="1" customWidth="1"/>
    <col min="7158" max="7158" width="7" style="3" bestFit="1" customWidth="1"/>
    <col min="7159" max="7159" width="6.28515625" style="3" customWidth="1"/>
    <col min="7160" max="7160" width="3.5703125" style="3" bestFit="1" customWidth="1"/>
    <col min="7161" max="7161" width="4.85546875" style="3" bestFit="1" customWidth="1"/>
    <col min="7162" max="7162" width="7.7109375" style="3" customWidth="1"/>
    <col min="7163" max="7163" width="4.85546875" style="3" customWidth="1"/>
    <col min="7164" max="7164" width="6.7109375" style="3" customWidth="1"/>
    <col min="7165" max="7165" width="7.140625" style="3" customWidth="1"/>
    <col min="7166" max="7167" width="7.85546875" style="3"/>
    <col min="7168" max="7168" width="3" style="3" customWidth="1"/>
    <col min="7169" max="7169" width="11.140625" style="3" customWidth="1"/>
    <col min="7170" max="7170" width="6.28515625" style="3" customWidth="1"/>
    <col min="7171" max="7171" width="5.7109375" style="3" customWidth="1"/>
    <col min="7172" max="7172" width="3.28515625" style="3" customWidth="1"/>
    <col min="7173" max="7173" width="4.42578125" style="3" customWidth="1"/>
    <col min="7174" max="7174" width="8.28515625" style="3" customWidth="1"/>
    <col min="7175" max="7175" width="4.28515625" style="3" customWidth="1"/>
    <col min="7176" max="7176" width="7.140625" style="3" customWidth="1"/>
    <col min="7177" max="7177" width="7.5703125" style="3" customWidth="1"/>
    <col min="7178" max="7178" width="5.7109375" style="3" customWidth="1"/>
    <col min="7179" max="7179" width="8" style="3" customWidth="1"/>
    <col min="7180" max="7180" width="0" style="3" hidden="1" customWidth="1"/>
    <col min="7181" max="7181" width="6" style="3" customWidth="1"/>
    <col min="7182" max="7182" width="10.7109375" style="3" customWidth="1"/>
    <col min="7183" max="7183" width="9.42578125" style="3" customWidth="1"/>
    <col min="7184" max="7184" width="15.7109375" style="3" customWidth="1"/>
    <col min="7185" max="7185" width="5" style="3" customWidth="1"/>
    <col min="7186" max="7186" width="7.42578125" style="3" customWidth="1"/>
    <col min="7187" max="7187" width="7" style="3" customWidth="1"/>
    <col min="7188" max="7188" width="4.140625" style="3" customWidth="1"/>
    <col min="7189" max="7189" width="10.7109375" style="3" customWidth="1"/>
    <col min="7190" max="7190" width="10.42578125" style="3" customWidth="1"/>
    <col min="7191" max="7191" width="12" style="3" customWidth="1"/>
    <col min="7192" max="7192" width="7.140625" style="3" customWidth="1"/>
    <col min="7193" max="7193" width="4.85546875" style="3" customWidth="1"/>
    <col min="7194" max="7194" width="10.140625" style="3" customWidth="1"/>
    <col min="7195" max="7195" width="9.85546875" style="3" customWidth="1"/>
    <col min="7196" max="7196" width="12.28515625" style="3" customWidth="1"/>
    <col min="7197" max="7197" width="5.85546875" style="3" customWidth="1"/>
    <col min="7198" max="7199" width="10.28515625" style="3" customWidth="1"/>
    <col min="7200" max="7200" width="15.7109375" style="3" customWidth="1"/>
    <col min="7201" max="7411" width="10.28515625" style="3" customWidth="1"/>
    <col min="7412" max="7412" width="3" style="3" customWidth="1"/>
    <col min="7413" max="7413" width="10.5703125" style="3" bestFit="1" customWidth="1"/>
    <col min="7414" max="7414" width="7" style="3" bestFit="1" customWidth="1"/>
    <col min="7415" max="7415" width="6.28515625" style="3" customWidth="1"/>
    <col min="7416" max="7416" width="3.5703125" style="3" bestFit="1" customWidth="1"/>
    <col min="7417" max="7417" width="4.85546875" style="3" bestFit="1" customWidth="1"/>
    <col min="7418" max="7418" width="7.7109375" style="3" customWidth="1"/>
    <col min="7419" max="7419" width="4.85546875" style="3" customWidth="1"/>
    <col min="7420" max="7420" width="6.7109375" style="3" customWidth="1"/>
    <col min="7421" max="7421" width="7.140625" style="3" customWidth="1"/>
    <col min="7422" max="7423" width="7.85546875" style="3"/>
    <col min="7424" max="7424" width="3" style="3" customWidth="1"/>
    <col min="7425" max="7425" width="11.140625" style="3" customWidth="1"/>
    <col min="7426" max="7426" width="6.28515625" style="3" customWidth="1"/>
    <col min="7427" max="7427" width="5.7109375" style="3" customWidth="1"/>
    <col min="7428" max="7428" width="3.28515625" style="3" customWidth="1"/>
    <col min="7429" max="7429" width="4.42578125" style="3" customWidth="1"/>
    <col min="7430" max="7430" width="8.28515625" style="3" customWidth="1"/>
    <col min="7431" max="7431" width="4.28515625" style="3" customWidth="1"/>
    <col min="7432" max="7432" width="7.140625" style="3" customWidth="1"/>
    <col min="7433" max="7433" width="7.5703125" style="3" customWidth="1"/>
    <col min="7434" max="7434" width="5.7109375" style="3" customWidth="1"/>
    <col min="7435" max="7435" width="8" style="3" customWidth="1"/>
    <col min="7436" max="7436" width="0" style="3" hidden="1" customWidth="1"/>
    <col min="7437" max="7437" width="6" style="3" customWidth="1"/>
    <col min="7438" max="7438" width="10.7109375" style="3" customWidth="1"/>
    <col min="7439" max="7439" width="9.42578125" style="3" customWidth="1"/>
    <col min="7440" max="7440" width="15.7109375" style="3" customWidth="1"/>
    <col min="7441" max="7441" width="5" style="3" customWidth="1"/>
    <col min="7442" max="7442" width="7.42578125" style="3" customWidth="1"/>
    <col min="7443" max="7443" width="7" style="3" customWidth="1"/>
    <col min="7444" max="7444" width="4.140625" style="3" customWidth="1"/>
    <col min="7445" max="7445" width="10.7109375" style="3" customWidth="1"/>
    <col min="7446" max="7446" width="10.42578125" style="3" customWidth="1"/>
    <col min="7447" max="7447" width="12" style="3" customWidth="1"/>
    <col min="7448" max="7448" width="7.140625" style="3" customWidth="1"/>
    <col min="7449" max="7449" width="4.85546875" style="3" customWidth="1"/>
    <col min="7450" max="7450" width="10.140625" style="3" customWidth="1"/>
    <col min="7451" max="7451" width="9.85546875" style="3" customWidth="1"/>
    <col min="7452" max="7452" width="12.28515625" style="3" customWidth="1"/>
    <col min="7453" max="7453" width="5.85546875" style="3" customWidth="1"/>
    <col min="7454" max="7455" width="10.28515625" style="3" customWidth="1"/>
    <col min="7456" max="7456" width="15.7109375" style="3" customWidth="1"/>
    <col min="7457" max="7667" width="10.28515625" style="3" customWidth="1"/>
    <col min="7668" max="7668" width="3" style="3" customWidth="1"/>
    <col min="7669" max="7669" width="10.5703125" style="3" bestFit="1" customWidth="1"/>
    <col min="7670" max="7670" width="7" style="3" bestFit="1" customWidth="1"/>
    <col min="7671" max="7671" width="6.28515625" style="3" customWidth="1"/>
    <col min="7672" max="7672" width="3.5703125" style="3" bestFit="1" customWidth="1"/>
    <col min="7673" max="7673" width="4.85546875" style="3" bestFit="1" customWidth="1"/>
    <col min="7674" max="7674" width="7.7109375" style="3" customWidth="1"/>
    <col min="7675" max="7675" width="4.85546875" style="3" customWidth="1"/>
    <col min="7676" max="7676" width="6.7109375" style="3" customWidth="1"/>
    <col min="7677" max="7677" width="7.140625" style="3" customWidth="1"/>
    <col min="7678" max="7679" width="7.85546875" style="3"/>
    <col min="7680" max="7680" width="3" style="3" customWidth="1"/>
    <col min="7681" max="7681" width="11.140625" style="3" customWidth="1"/>
    <col min="7682" max="7682" width="6.28515625" style="3" customWidth="1"/>
    <col min="7683" max="7683" width="5.7109375" style="3" customWidth="1"/>
    <col min="7684" max="7684" width="3.28515625" style="3" customWidth="1"/>
    <col min="7685" max="7685" width="4.42578125" style="3" customWidth="1"/>
    <col min="7686" max="7686" width="8.28515625" style="3" customWidth="1"/>
    <col min="7687" max="7687" width="4.28515625" style="3" customWidth="1"/>
    <col min="7688" max="7688" width="7.140625" style="3" customWidth="1"/>
    <col min="7689" max="7689" width="7.5703125" style="3" customWidth="1"/>
    <col min="7690" max="7690" width="5.7109375" style="3" customWidth="1"/>
    <col min="7691" max="7691" width="8" style="3" customWidth="1"/>
    <col min="7692" max="7692" width="0" style="3" hidden="1" customWidth="1"/>
    <col min="7693" max="7693" width="6" style="3" customWidth="1"/>
    <col min="7694" max="7694" width="10.7109375" style="3" customWidth="1"/>
    <col min="7695" max="7695" width="9.42578125" style="3" customWidth="1"/>
    <col min="7696" max="7696" width="15.7109375" style="3" customWidth="1"/>
    <col min="7697" max="7697" width="5" style="3" customWidth="1"/>
    <col min="7698" max="7698" width="7.42578125" style="3" customWidth="1"/>
    <col min="7699" max="7699" width="7" style="3" customWidth="1"/>
    <col min="7700" max="7700" width="4.140625" style="3" customWidth="1"/>
    <col min="7701" max="7701" width="10.7109375" style="3" customWidth="1"/>
    <col min="7702" max="7702" width="10.42578125" style="3" customWidth="1"/>
    <col min="7703" max="7703" width="12" style="3" customWidth="1"/>
    <col min="7704" max="7704" width="7.140625" style="3" customWidth="1"/>
    <col min="7705" max="7705" width="4.85546875" style="3" customWidth="1"/>
    <col min="7706" max="7706" width="10.140625" style="3" customWidth="1"/>
    <col min="7707" max="7707" width="9.85546875" style="3" customWidth="1"/>
    <col min="7708" max="7708" width="12.28515625" style="3" customWidth="1"/>
    <col min="7709" max="7709" width="5.85546875" style="3" customWidth="1"/>
    <col min="7710" max="7711" width="10.28515625" style="3" customWidth="1"/>
    <col min="7712" max="7712" width="15.7109375" style="3" customWidth="1"/>
    <col min="7713" max="7923" width="10.28515625" style="3" customWidth="1"/>
    <col min="7924" max="7924" width="3" style="3" customWidth="1"/>
    <col min="7925" max="7925" width="10.5703125" style="3" bestFit="1" customWidth="1"/>
    <col min="7926" max="7926" width="7" style="3" bestFit="1" customWidth="1"/>
    <col min="7927" max="7927" width="6.28515625" style="3" customWidth="1"/>
    <col min="7928" max="7928" width="3.5703125" style="3" bestFit="1" customWidth="1"/>
    <col min="7929" max="7929" width="4.85546875" style="3" bestFit="1" customWidth="1"/>
    <col min="7930" max="7930" width="7.7109375" style="3" customWidth="1"/>
    <col min="7931" max="7931" width="4.85546875" style="3" customWidth="1"/>
    <col min="7932" max="7932" width="6.7109375" style="3" customWidth="1"/>
    <col min="7933" max="7933" width="7.140625" style="3" customWidth="1"/>
    <col min="7934" max="7935" width="7.85546875" style="3"/>
    <col min="7936" max="7936" width="3" style="3" customWidth="1"/>
    <col min="7937" max="7937" width="11.140625" style="3" customWidth="1"/>
    <col min="7938" max="7938" width="6.28515625" style="3" customWidth="1"/>
    <col min="7939" max="7939" width="5.7109375" style="3" customWidth="1"/>
    <col min="7940" max="7940" width="3.28515625" style="3" customWidth="1"/>
    <col min="7941" max="7941" width="4.42578125" style="3" customWidth="1"/>
    <col min="7942" max="7942" width="8.28515625" style="3" customWidth="1"/>
    <col min="7943" max="7943" width="4.28515625" style="3" customWidth="1"/>
    <col min="7944" max="7944" width="7.140625" style="3" customWidth="1"/>
    <col min="7945" max="7945" width="7.5703125" style="3" customWidth="1"/>
    <col min="7946" max="7946" width="5.7109375" style="3" customWidth="1"/>
    <col min="7947" max="7947" width="8" style="3" customWidth="1"/>
    <col min="7948" max="7948" width="0" style="3" hidden="1" customWidth="1"/>
    <col min="7949" max="7949" width="6" style="3" customWidth="1"/>
    <col min="7950" max="7950" width="10.7109375" style="3" customWidth="1"/>
    <col min="7951" max="7951" width="9.42578125" style="3" customWidth="1"/>
    <col min="7952" max="7952" width="15.7109375" style="3" customWidth="1"/>
    <col min="7953" max="7953" width="5" style="3" customWidth="1"/>
    <col min="7954" max="7954" width="7.42578125" style="3" customWidth="1"/>
    <col min="7955" max="7955" width="7" style="3" customWidth="1"/>
    <col min="7956" max="7956" width="4.140625" style="3" customWidth="1"/>
    <col min="7957" max="7957" width="10.7109375" style="3" customWidth="1"/>
    <col min="7958" max="7958" width="10.42578125" style="3" customWidth="1"/>
    <col min="7959" max="7959" width="12" style="3" customWidth="1"/>
    <col min="7960" max="7960" width="7.140625" style="3" customWidth="1"/>
    <col min="7961" max="7961" width="4.85546875" style="3" customWidth="1"/>
    <col min="7962" max="7962" width="10.140625" style="3" customWidth="1"/>
    <col min="7963" max="7963" width="9.85546875" style="3" customWidth="1"/>
    <col min="7964" max="7964" width="12.28515625" style="3" customWidth="1"/>
    <col min="7965" max="7965" width="5.85546875" style="3" customWidth="1"/>
    <col min="7966" max="7967" width="10.28515625" style="3" customWidth="1"/>
    <col min="7968" max="7968" width="15.7109375" style="3" customWidth="1"/>
    <col min="7969" max="8179" width="10.28515625" style="3" customWidth="1"/>
    <col min="8180" max="8180" width="3" style="3" customWidth="1"/>
    <col min="8181" max="8181" width="10.5703125" style="3" bestFit="1" customWidth="1"/>
    <col min="8182" max="8182" width="7" style="3" bestFit="1" customWidth="1"/>
    <col min="8183" max="8183" width="6.28515625" style="3" customWidth="1"/>
    <col min="8184" max="8184" width="3.5703125" style="3" bestFit="1" customWidth="1"/>
    <col min="8185" max="8185" width="4.85546875" style="3" bestFit="1" customWidth="1"/>
    <col min="8186" max="8186" width="7.7109375" style="3" customWidth="1"/>
    <col min="8187" max="8187" width="4.85546875" style="3" customWidth="1"/>
    <col min="8188" max="8188" width="6.7109375" style="3" customWidth="1"/>
    <col min="8189" max="8189" width="7.140625" style="3" customWidth="1"/>
    <col min="8190" max="8191" width="7.85546875" style="3"/>
    <col min="8192" max="8192" width="3" style="3" customWidth="1"/>
    <col min="8193" max="8193" width="11.140625" style="3" customWidth="1"/>
    <col min="8194" max="8194" width="6.28515625" style="3" customWidth="1"/>
    <col min="8195" max="8195" width="5.7109375" style="3" customWidth="1"/>
    <col min="8196" max="8196" width="3.28515625" style="3" customWidth="1"/>
    <col min="8197" max="8197" width="4.42578125" style="3" customWidth="1"/>
    <col min="8198" max="8198" width="8.28515625" style="3" customWidth="1"/>
    <col min="8199" max="8199" width="4.28515625" style="3" customWidth="1"/>
    <col min="8200" max="8200" width="7.140625" style="3" customWidth="1"/>
    <col min="8201" max="8201" width="7.5703125" style="3" customWidth="1"/>
    <col min="8202" max="8202" width="5.7109375" style="3" customWidth="1"/>
    <col min="8203" max="8203" width="8" style="3" customWidth="1"/>
    <col min="8204" max="8204" width="0" style="3" hidden="1" customWidth="1"/>
    <col min="8205" max="8205" width="6" style="3" customWidth="1"/>
    <col min="8206" max="8206" width="10.7109375" style="3" customWidth="1"/>
    <col min="8207" max="8207" width="9.42578125" style="3" customWidth="1"/>
    <col min="8208" max="8208" width="15.7109375" style="3" customWidth="1"/>
    <col min="8209" max="8209" width="5" style="3" customWidth="1"/>
    <col min="8210" max="8210" width="7.42578125" style="3" customWidth="1"/>
    <col min="8211" max="8211" width="7" style="3" customWidth="1"/>
    <col min="8212" max="8212" width="4.140625" style="3" customWidth="1"/>
    <col min="8213" max="8213" width="10.7109375" style="3" customWidth="1"/>
    <col min="8214" max="8214" width="10.42578125" style="3" customWidth="1"/>
    <col min="8215" max="8215" width="12" style="3" customWidth="1"/>
    <col min="8216" max="8216" width="7.140625" style="3" customWidth="1"/>
    <col min="8217" max="8217" width="4.85546875" style="3" customWidth="1"/>
    <col min="8218" max="8218" width="10.140625" style="3" customWidth="1"/>
    <col min="8219" max="8219" width="9.85546875" style="3" customWidth="1"/>
    <col min="8220" max="8220" width="12.28515625" style="3" customWidth="1"/>
    <col min="8221" max="8221" width="5.85546875" style="3" customWidth="1"/>
    <col min="8222" max="8223" width="10.28515625" style="3" customWidth="1"/>
    <col min="8224" max="8224" width="15.7109375" style="3" customWidth="1"/>
    <col min="8225" max="8435" width="10.28515625" style="3" customWidth="1"/>
    <col min="8436" max="8436" width="3" style="3" customWidth="1"/>
    <col min="8437" max="8437" width="10.5703125" style="3" bestFit="1" customWidth="1"/>
    <col min="8438" max="8438" width="7" style="3" bestFit="1" customWidth="1"/>
    <col min="8439" max="8439" width="6.28515625" style="3" customWidth="1"/>
    <col min="8440" max="8440" width="3.5703125" style="3" bestFit="1" customWidth="1"/>
    <col min="8441" max="8441" width="4.85546875" style="3" bestFit="1" customWidth="1"/>
    <col min="8442" max="8442" width="7.7109375" style="3" customWidth="1"/>
    <col min="8443" max="8443" width="4.85546875" style="3" customWidth="1"/>
    <col min="8444" max="8444" width="6.7109375" style="3" customWidth="1"/>
    <col min="8445" max="8445" width="7.140625" style="3" customWidth="1"/>
    <col min="8446" max="8447" width="7.85546875" style="3"/>
    <col min="8448" max="8448" width="3" style="3" customWidth="1"/>
    <col min="8449" max="8449" width="11.140625" style="3" customWidth="1"/>
    <col min="8450" max="8450" width="6.28515625" style="3" customWidth="1"/>
    <col min="8451" max="8451" width="5.7109375" style="3" customWidth="1"/>
    <col min="8452" max="8452" width="3.28515625" style="3" customWidth="1"/>
    <col min="8453" max="8453" width="4.42578125" style="3" customWidth="1"/>
    <col min="8454" max="8454" width="8.28515625" style="3" customWidth="1"/>
    <col min="8455" max="8455" width="4.28515625" style="3" customWidth="1"/>
    <col min="8456" max="8456" width="7.140625" style="3" customWidth="1"/>
    <col min="8457" max="8457" width="7.5703125" style="3" customWidth="1"/>
    <col min="8458" max="8458" width="5.7109375" style="3" customWidth="1"/>
    <col min="8459" max="8459" width="8" style="3" customWidth="1"/>
    <col min="8460" max="8460" width="0" style="3" hidden="1" customWidth="1"/>
    <col min="8461" max="8461" width="6" style="3" customWidth="1"/>
    <col min="8462" max="8462" width="10.7109375" style="3" customWidth="1"/>
    <col min="8463" max="8463" width="9.42578125" style="3" customWidth="1"/>
    <col min="8464" max="8464" width="15.7109375" style="3" customWidth="1"/>
    <col min="8465" max="8465" width="5" style="3" customWidth="1"/>
    <col min="8466" max="8466" width="7.42578125" style="3" customWidth="1"/>
    <col min="8467" max="8467" width="7" style="3" customWidth="1"/>
    <col min="8468" max="8468" width="4.140625" style="3" customWidth="1"/>
    <col min="8469" max="8469" width="10.7109375" style="3" customWidth="1"/>
    <col min="8470" max="8470" width="10.42578125" style="3" customWidth="1"/>
    <col min="8471" max="8471" width="12" style="3" customWidth="1"/>
    <col min="8472" max="8472" width="7.140625" style="3" customWidth="1"/>
    <col min="8473" max="8473" width="4.85546875" style="3" customWidth="1"/>
    <col min="8474" max="8474" width="10.140625" style="3" customWidth="1"/>
    <col min="8475" max="8475" width="9.85546875" style="3" customWidth="1"/>
    <col min="8476" max="8476" width="12.28515625" style="3" customWidth="1"/>
    <col min="8477" max="8477" width="5.85546875" style="3" customWidth="1"/>
    <col min="8478" max="8479" width="10.28515625" style="3" customWidth="1"/>
    <col min="8480" max="8480" width="15.7109375" style="3" customWidth="1"/>
    <col min="8481" max="8691" width="10.28515625" style="3" customWidth="1"/>
    <col min="8692" max="8692" width="3" style="3" customWidth="1"/>
    <col min="8693" max="8693" width="10.5703125" style="3" bestFit="1" customWidth="1"/>
    <col min="8694" max="8694" width="7" style="3" bestFit="1" customWidth="1"/>
    <col min="8695" max="8695" width="6.28515625" style="3" customWidth="1"/>
    <col min="8696" max="8696" width="3.5703125" style="3" bestFit="1" customWidth="1"/>
    <col min="8697" max="8697" width="4.85546875" style="3" bestFit="1" customWidth="1"/>
    <col min="8698" max="8698" width="7.7109375" style="3" customWidth="1"/>
    <col min="8699" max="8699" width="4.85546875" style="3" customWidth="1"/>
    <col min="8700" max="8700" width="6.7109375" style="3" customWidth="1"/>
    <col min="8701" max="8701" width="7.140625" style="3" customWidth="1"/>
    <col min="8702" max="8703" width="7.85546875" style="3"/>
    <col min="8704" max="8704" width="3" style="3" customWidth="1"/>
    <col min="8705" max="8705" width="11.140625" style="3" customWidth="1"/>
    <col min="8706" max="8706" width="6.28515625" style="3" customWidth="1"/>
    <col min="8707" max="8707" width="5.7109375" style="3" customWidth="1"/>
    <col min="8708" max="8708" width="3.28515625" style="3" customWidth="1"/>
    <col min="8709" max="8709" width="4.42578125" style="3" customWidth="1"/>
    <col min="8710" max="8710" width="8.28515625" style="3" customWidth="1"/>
    <col min="8711" max="8711" width="4.28515625" style="3" customWidth="1"/>
    <col min="8712" max="8712" width="7.140625" style="3" customWidth="1"/>
    <col min="8713" max="8713" width="7.5703125" style="3" customWidth="1"/>
    <col min="8714" max="8714" width="5.7109375" style="3" customWidth="1"/>
    <col min="8715" max="8715" width="8" style="3" customWidth="1"/>
    <col min="8716" max="8716" width="0" style="3" hidden="1" customWidth="1"/>
    <col min="8717" max="8717" width="6" style="3" customWidth="1"/>
    <col min="8718" max="8718" width="10.7109375" style="3" customWidth="1"/>
    <col min="8719" max="8719" width="9.42578125" style="3" customWidth="1"/>
    <col min="8720" max="8720" width="15.7109375" style="3" customWidth="1"/>
    <col min="8721" max="8721" width="5" style="3" customWidth="1"/>
    <col min="8722" max="8722" width="7.42578125" style="3" customWidth="1"/>
    <col min="8723" max="8723" width="7" style="3" customWidth="1"/>
    <col min="8724" max="8724" width="4.140625" style="3" customWidth="1"/>
    <col min="8725" max="8725" width="10.7109375" style="3" customWidth="1"/>
    <col min="8726" max="8726" width="10.42578125" style="3" customWidth="1"/>
    <col min="8727" max="8727" width="12" style="3" customWidth="1"/>
    <col min="8728" max="8728" width="7.140625" style="3" customWidth="1"/>
    <col min="8729" max="8729" width="4.85546875" style="3" customWidth="1"/>
    <col min="8730" max="8730" width="10.140625" style="3" customWidth="1"/>
    <col min="8731" max="8731" width="9.85546875" style="3" customWidth="1"/>
    <col min="8732" max="8732" width="12.28515625" style="3" customWidth="1"/>
    <col min="8733" max="8733" width="5.85546875" style="3" customWidth="1"/>
    <col min="8734" max="8735" width="10.28515625" style="3" customWidth="1"/>
    <col min="8736" max="8736" width="15.7109375" style="3" customWidth="1"/>
    <col min="8737" max="8947" width="10.28515625" style="3" customWidth="1"/>
    <col min="8948" max="8948" width="3" style="3" customWidth="1"/>
    <col min="8949" max="8949" width="10.5703125" style="3" bestFit="1" customWidth="1"/>
    <col min="8950" max="8950" width="7" style="3" bestFit="1" customWidth="1"/>
    <col min="8951" max="8951" width="6.28515625" style="3" customWidth="1"/>
    <col min="8952" max="8952" width="3.5703125" style="3" bestFit="1" customWidth="1"/>
    <col min="8953" max="8953" width="4.85546875" style="3" bestFit="1" customWidth="1"/>
    <col min="8954" max="8954" width="7.7109375" style="3" customWidth="1"/>
    <col min="8955" max="8955" width="4.85546875" style="3" customWidth="1"/>
    <col min="8956" max="8956" width="6.7109375" style="3" customWidth="1"/>
    <col min="8957" max="8957" width="7.140625" style="3" customWidth="1"/>
    <col min="8958" max="8959" width="7.85546875" style="3"/>
    <col min="8960" max="8960" width="3" style="3" customWidth="1"/>
    <col min="8961" max="8961" width="11.140625" style="3" customWidth="1"/>
    <col min="8962" max="8962" width="6.28515625" style="3" customWidth="1"/>
    <col min="8963" max="8963" width="5.7109375" style="3" customWidth="1"/>
    <col min="8964" max="8964" width="3.28515625" style="3" customWidth="1"/>
    <col min="8965" max="8965" width="4.42578125" style="3" customWidth="1"/>
    <col min="8966" max="8966" width="8.28515625" style="3" customWidth="1"/>
    <col min="8967" max="8967" width="4.28515625" style="3" customWidth="1"/>
    <col min="8968" max="8968" width="7.140625" style="3" customWidth="1"/>
    <col min="8969" max="8969" width="7.5703125" style="3" customWidth="1"/>
    <col min="8970" max="8970" width="5.7109375" style="3" customWidth="1"/>
    <col min="8971" max="8971" width="8" style="3" customWidth="1"/>
    <col min="8972" max="8972" width="0" style="3" hidden="1" customWidth="1"/>
    <col min="8973" max="8973" width="6" style="3" customWidth="1"/>
    <col min="8974" max="8974" width="10.7109375" style="3" customWidth="1"/>
    <col min="8975" max="8975" width="9.42578125" style="3" customWidth="1"/>
    <col min="8976" max="8976" width="15.7109375" style="3" customWidth="1"/>
    <col min="8977" max="8977" width="5" style="3" customWidth="1"/>
    <col min="8978" max="8978" width="7.42578125" style="3" customWidth="1"/>
    <col min="8979" max="8979" width="7" style="3" customWidth="1"/>
    <col min="8980" max="8980" width="4.140625" style="3" customWidth="1"/>
    <col min="8981" max="8981" width="10.7109375" style="3" customWidth="1"/>
    <col min="8982" max="8982" width="10.42578125" style="3" customWidth="1"/>
    <col min="8983" max="8983" width="12" style="3" customWidth="1"/>
    <col min="8984" max="8984" width="7.140625" style="3" customWidth="1"/>
    <col min="8985" max="8985" width="4.85546875" style="3" customWidth="1"/>
    <col min="8986" max="8986" width="10.140625" style="3" customWidth="1"/>
    <col min="8987" max="8987" width="9.85546875" style="3" customWidth="1"/>
    <col min="8988" max="8988" width="12.28515625" style="3" customWidth="1"/>
    <col min="8989" max="8989" width="5.85546875" style="3" customWidth="1"/>
    <col min="8990" max="8991" width="10.28515625" style="3" customWidth="1"/>
    <col min="8992" max="8992" width="15.7109375" style="3" customWidth="1"/>
    <col min="8993" max="9203" width="10.28515625" style="3" customWidth="1"/>
    <col min="9204" max="9204" width="3" style="3" customWidth="1"/>
    <col min="9205" max="9205" width="10.5703125" style="3" bestFit="1" customWidth="1"/>
    <col min="9206" max="9206" width="7" style="3" bestFit="1" customWidth="1"/>
    <col min="9207" max="9207" width="6.28515625" style="3" customWidth="1"/>
    <col min="9208" max="9208" width="3.5703125" style="3" bestFit="1" customWidth="1"/>
    <col min="9209" max="9209" width="4.85546875" style="3" bestFit="1" customWidth="1"/>
    <col min="9210" max="9210" width="7.7109375" style="3" customWidth="1"/>
    <col min="9211" max="9211" width="4.85546875" style="3" customWidth="1"/>
    <col min="9212" max="9212" width="6.7109375" style="3" customWidth="1"/>
    <col min="9213" max="9213" width="7.140625" style="3" customWidth="1"/>
    <col min="9214" max="9215" width="7.85546875" style="3"/>
    <col min="9216" max="9216" width="3" style="3" customWidth="1"/>
    <col min="9217" max="9217" width="11.140625" style="3" customWidth="1"/>
    <col min="9218" max="9218" width="6.28515625" style="3" customWidth="1"/>
    <col min="9219" max="9219" width="5.7109375" style="3" customWidth="1"/>
    <col min="9220" max="9220" width="3.28515625" style="3" customWidth="1"/>
    <col min="9221" max="9221" width="4.42578125" style="3" customWidth="1"/>
    <col min="9222" max="9222" width="8.28515625" style="3" customWidth="1"/>
    <col min="9223" max="9223" width="4.28515625" style="3" customWidth="1"/>
    <col min="9224" max="9224" width="7.140625" style="3" customWidth="1"/>
    <col min="9225" max="9225" width="7.5703125" style="3" customWidth="1"/>
    <col min="9226" max="9226" width="5.7109375" style="3" customWidth="1"/>
    <col min="9227" max="9227" width="8" style="3" customWidth="1"/>
    <col min="9228" max="9228" width="0" style="3" hidden="1" customWidth="1"/>
    <col min="9229" max="9229" width="6" style="3" customWidth="1"/>
    <col min="9230" max="9230" width="10.7109375" style="3" customWidth="1"/>
    <col min="9231" max="9231" width="9.42578125" style="3" customWidth="1"/>
    <col min="9232" max="9232" width="15.7109375" style="3" customWidth="1"/>
    <col min="9233" max="9233" width="5" style="3" customWidth="1"/>
    <col min="9234" max="9234" width="7.42578125" style="3" customWidth="1"/>
    <col min="9235" max="9235" width="7" style="3" customWidth="1"/>
    <col min="9236" max="9236" width="4.140625" style="3" customWidth="1"/>
    <col min="9237" max="9237" width="10.7109375" style="3" customWidth="1"/>
    <col min="9238" max="9238" width="10.42578125" style="3" customWidth="1"/>
    <col min="9239" max="9239" width="12" style="3" customWidth="1"/>
    <col min="9240" max="9240" width="7.140625" style="3" customWidth="1"/>
    <col min="9241" max="9241" width="4.85546875" style="3" customWidth="1"/>
    <col min="9242" max="9242" width="10.140625" style="3" customWidth="1"/>
    <col min="9243" max="9243" width="9.85546875" style="3" customWidth="1"/>
    <col min="9244" max="9244" width="12.28515625" style="3" customWidth="1"/>
    <col min="9245" max="9245" width="5.85546875" style="3" customWidth="1"/>
    <col min="9246" max="9247" width="10.28515625" style="3" customWidth="1"/>
    <col min="9248" max="9248" width="15.7109375" style="3" customWidth="1"/>
    <col min="9249" max="9459" width="10.28515625" style="3" customWidth="1"/>
    <col min="9460" max="9460" width="3" style="3" customWidth="1"/>
    <col min="9461" max="9461" width="10.5703125" style="3" bestFit="1" customWidth="1"/>
    <col min="9462" max="9462" width="7" style="3" bestFit="1" customWidth="1"/>
    <col min="9463" max="9463" width="6.28515625" style="3" customWidth="1"/>
    <col min="9464" max="9464" width="3.5703125" style="3" bestFit="1" customWidth="1"/>
    <col min="9465" max="9465" width="4.85546875" style="3" bestFit="1" customWidth="1"/>
    <col min="9466" max="9466" width="7.7109375" style="3" customWidth="1"/>
    <col min="9467" max="9467" width="4.85546875" style="3" customWidth="1"/>
    <col min="9468" max="9468" width="6.7109375" style="3" customWidth="1"/>
    <col min="9469" max="9469" width="7.140625" style="3" customWidth="1"/>
    <col min="9470" max="9471" width="7.85546875" style="3"/>
    <col min="9472" max="9472" width="3" style="3" customWidth="1"/>
    <col min="9473" max="9473" width="11.140625" style="3" customWidth="1"/>
    <col min="9474" max="9474" width="6.28515625" style="3" customWidth="1"/>
    <col min="9475" max="9475" width="5.7109375" style="3" customWidth="1"/>
    <col min="9476" max="9476" width="3.28515625" style="3" customWidth="1"/>
    <col min="9477" max="9477" width="4.42578125" style="3" customWidth="1"/>
    <col min="9478" max="9478" width="8.28515625" style="3" customWidth="1"/>
    <col min="9479" max="9479" width="4.28515625" style="3" customWidth="1"/>
    <col min="9480" max="9480" width="7.140625" style="3" customWidth="1"/>
    <col min="9481" max="9481" width="7.5703125" style="3" customWidth="1"/>
    <col min="9482" max="9482" width="5.7109375" style="3" customWidth="1"/>
    <col min="9483" max="9483" width="8" style="3" customWidth="1"/>
    <col min="9484" max="9484" width="0" style="3" hidden="1" customWidth="1"/>
    <col min="9485" max="9485" width="6" style="3" customWidth="1"/>
    <col min="9486" max="9486" width="10.7109375" style="3" customWidth="1"/>
    <col min="9487" max="9487" width="9.42578125" style="3" customWidth="1"/>
    <col min="9488" max="9488" width="15.7109375" style="3" customWidth="1"/>
    <col min="9489" max="9489" width="5" style="3" customWidth="1"/>
    <col min="9490" max="9490" width="7.42578125" style="3" customWidth="1"/>
    <col min="9491" max="9491" width="7" style="3" customWidth="1"/>
    <col min="9492" max="9492" width="4.140625" style="3" customWidth="1"/>
    <col min="9493" max="9493" width="10.7109375" style="3" customWidth="1"/>
    <col min="9494" max="9494" width="10.42578125" style="3" customWidth="1"/>
    <col min="9495" max="9495" width="12" style="3" customWidth="1"/>
    <col min="9496" max="9496" width="7.140625" style="3" customWidth="1"/>
    <col min="9497" max="9497" width="4.85546875" style="3" customWidth="1"/>
    <col min="9498" max="9498" width="10.140625" style="3" customWidth="1"/>
    <col min="9499" max="9499" width="9.85546875" style="3" customWidth="1"/>
    <col min="9500" max="9500" width="12.28515625" style="3" customWidth="1"/>
    <col min="9501" max="9501" width="5.85546875" style="3" customWidth="1"/>
    <col min="9502" max="9503" width="10.28515625" style="3" customWidth="1"/>
    <col min="9504" max="9504" width="15.7109375" style="3" customWidth="1"/>
    <col min="9505" max="9715" width="10.28515625" style="3" customWidth="1"/>
    <col min="9716" max="9716" width="3" style="3" customWidth="1"/>
    <col min="9717" max="9717" width="10.5703125" style="3" bestFit="1" customWidth="1"/>
    <col min="9718" max="9718" width="7" style="3" bestFit="1" customWidth="1"/>
    <col min="9719" max="9719" width="6.28515625" style="3" customWidth="1"/>
    <col min="9720" max="9720" width="3.5703125" style="3" bestFit="1" customWidth="1"/>
    <col min="9721" max="9721" width="4.85546875" style="3" bestFit="1" customWidth="1"/>
    <col min="9722" max="9722" width="7.7109375" style="3" customWidth="1"/>
    <col min="9723" max="9723" width="4.85546875" style="3" customWidth="1"/>
    <col min="9724" max="9724" width="6.7109375" style="3" customWidth="1"/>
    <col min="9725" max="9725" width="7.140625" style="3" customWidth="1"/>
    <col min="9726" max="9727" width="7.85546875" style="3"/>
    <col min="9728" max="9728" width="3" style="3" customWidth="1"/>
    <col min="9729" max="9729" width="11.140625" style="3" customWidth="1"/>
    <col min="9730" max="9730" width="6.28515625" style="3" customWidth="1"/>
    <col min="9731" max="9731" width="5.7109375" style="3" customWidth="1"/>
    <col min="9732" max="9732" width="3.28515625" style="3" customWidth="1"/>
    <col min="9733" max="9733" width="4.42578125" style="3" customWidth="1"/>
    <col min="9734" max="9734" width="8.28515625" style="3" customWidth="1"/>
    <col min="9735" max="9735" width="4.28515625" style="3" customWidth="1"/>
    <col min="9736" max="9736" width="7.140625" style="3" customWidth="1"/>
    <col min="9737" max="9737" width="7.5703125" style="3" customWidth="1"/>
    <col min="9738" max="9738" width="5.7109375" style="3" customWidth="1"/>
    <col min="9739" max="9739" width="8" style="3" customWidth="1"/>
    <col min="9740" max="9740" width="0" style="3" hidden="1" customWidth="1"/>
    <col min="9741" max="9741" width="6" style="3" customWidth="1"/>
    <col min="9742" max="9742" width="10.7109375" style="3" customWidth="1"/>
    <col min="9743" max="9743" width="9.42578125" style="3" customWidth="1"/>
    <col min="9744" max="9744" width="15.7109375" style="3" customWidth="1"/>
    <col min="9745" max="9745" width="5" style="3" customWidth="1"/>
    <col min="9746" max="9746" width="7.42578125" style="3" customWidth="1"/>
    <col min="9747" max="9747" width="7" style="3" customWidth="1"/>
    <col min="9748" max="9748" width="4.140625" style="3" customWidth="1"/>
    <col min="9749" max="9749" width="10.7109375" style="3" customWidth="1"/>
    <col min="9750" max="9750" width="10.42578125" style="3" customWidth="1"/>
    <col min="9751" max="9751" width="12" style="3" customWidth="1"/>
    <col min="9752" max="9752" width="7.140625" style="3" customWidth="1"/>
    <col min="9753" max="9753" width="4.85546875" style="3" customWidth="1"/>
    <col min="9754" max="9754" width="10.140625" style="3" customWidth="1"/>
    <col min="9755" max="9755" width="9.85546875" style="3" customWidth="1"/>
    <col min="9756" max="9756" width="12.28515625" style="3" customWidth="1"/>
    <col min="9757" max="9757" width="5.85546875" style="3" customWidth="1"/>
    <col min="9758" max="9759" width="10.28515625" style="3" customWidth="1"/>
    <col min="9760" max="9760" width="15.7109375" style="3" customWidth="1"/>
    <col min="9761" max="9971" width="10.28515625" style="3" customWidth="1"/>
    <col min="9972" max="9972" width="3" style="3" customWidth="1"/>
    <col min="9973" max="9973" width="10.5703125" style="3" bestFit="1" customWidth="1"/>
    <col min="9974" max="9974" width="7" style="3" bestFit="1" customWidth="1"/>
    <col min="9975" max="9975" width="6.28515625" style="3" customWidth="1"/>
    <col min="9976" max="9976" width="3.5703125" style="3" bestFit="1" customWidth="1"/>
    <col min="9977" max="9977" width="4.85546875" style="3" bestFit="1" customWidth="1"/>
    <col min="9978" max="9978" width="7.7109375" style="3" customWidth="1"/>
    <col min="9979" max="9979" width="4.85546875" style="3" customWidth="1"/>
    <col min="9980" max="9980" width="6.7109375" style="3" customWidth="1"/>
    <col min="9981" max="9981" width="7.140625" style="3" customWidth="1"/>
    <col min="9982" max="9983" width="7.85546875" style="3"/>
    <col min="9984" max="9984" width="3" style="3" customWidth="1"/>
    <col min="9985" max="9985" width="11.140625" style="3" customWidth="1"/>
    <col min="9986" max="9986" width="6.28515625" style="3" customWidth="1"/>
    <col min="9987" max="9987" width="5.7109375" style="3" customWidth="1"/>
    <col min="9988" max="9988" width="3.28515625" style="3" customWidth="1"/>
    <col min="9989" max="9989" width="4.42578125" style="3" customWidth="1"/>
    <col min="9990" max="9990" width="8.28515625" style="3" customWidth="1"/>
    <col min="9991" max="9991" width="4.28515625" style="3" customWidth="1"/>
    <col min="9992" max="9992" width="7.140625" style="3" customWidth="1"/>
    <col min="9993" max="9993" width="7.5703125" style="3" customWidth="1"/>
    <col min="9994" max="9994" width="5.7109375" style="3" customWidth="1"/>
    <col min="9995" max="9995" width="8" style="3" customWidth="1"/>
    <col min="9996" max="9996" width="0" style="3" hidden="1" customWidth="1"/>
    <col min="9997" max="9997" width="6" style="3" customWidth="1"/>
    <col min="9998" max="9998" width="10.7109375" style="3" customWidth="1"/>
    <col min="9999" max="9999" width="9.42578125" style="3" customWidth="1"/>
    <col min="10000" max="10000" width="15.7109375" style="3" customWidth="1"/>
    <col min="10001" max="10001" width="5" style="3" customWidth="1"/>
    <col min="10002" max="10002" width="7.42578125" style="3" customWidth="1"/>
    <col min="10003" max="10003" width="7" style="3" customWidth="1"/>
    <col min="10004" max="10004" width="4.140625" style="3" customWidth="1"/>
    <col min="10005" max="10005" width="10.7109375" style="3" customWidth="1"/>
    <col min="10006" max="10006" width="10.42578125" style="3" customWidth="1"/>
    <col min="10007" max="10007" width="12" style="3" customWidth="1"/>
    <col min="10008" max="10008" width="7.140625" style="3" customWidth="1"/>
    <col min="10009" max="10009" width="4.85546875" style="3" customWidth="1"/>
    <col min="10010" max="10010" width="10.140625" style="3" customWidth="1"/>
    <col min="10011" max="10011" width="9.85546875" style="3" customWidth="1"/>
    <col min="10012" max="10012" width="12.28515625" style="3" customWidth="1"/>
    <col min="10013" max="10013" width="5.85546875" style="3" customWidth="1"/>
    <col min="10014" max="10015" width="10.28515625" style="3" customWidth="1"/>
    <col min="10016" max="10016" width="15.7109375" style="3" customWidth="1"/>
    <col min="10017" max="10227" width="10.28515625" style="3" customWidth="1"/>
    <col min="10228" max="10228" width="3" style="3" customWidth="1"/>
    <col min="10229" max="10229" width="10.5703125" style="3" bestFit="1" customWidth="1"/>
    <col min="10230" max="10230" width="7" style="3" bestFit="1" customWidth="1"/>
    <col min="10231" max="10231" width="6.28515625" style="3" customWidth="1"/>
    <col min="10232" max="10232" width="3.5703125" style="3" bestFit="1" customWidth="1"/>
    <col min="10233" max="10233" width="4.85546875" style="3" bestFit="1" customWidth="1"/>
    <col min="10234" max="10234" width="7.7109375" style="3" customWidth="1"/>
    <col min="10235" max="10235" width="4.85546875" style="3" customWidth="1"/>
    <col min="10236" max="10236" width="6.7109375" style="3" customWidth="1"/>
    <col min="10237" max="10237" width="7.140625" style="3" customWidth="1"/>
    <col min="10238" max="10239" width="7.85546875" style="3"/>
    <col min="10240" max="10240" width="3" style="3" customWidth="1"/>
    <col min="10241" max="10241" width="11.140625" style="3" customWidth="1"/>
    <col min="10242" max="10242" width="6.28515625" style="3" customWidth="1"/>
    <col min="10243" max="10243" width="5.7109375" style="3" customWidth="1"/>
    <col min="10244" max="10244" width="3.28515625" style="3" customWidth="1"/>
    <col min="10245" max="10245" width="4.42578125" style="3" customWidth="1"/>
    <col min="10246" max="10246" width="8.28515625" style="3" customWidth="1"/>
    <col min="10247" max="10247" width="4.28515625" style="3" customWidth="1"/>
    <col min="10248" max="10248" width="7.140625" style="3" customWidth="1"/>
    <col min="10249" max="10249" width="7.5703125" style="3" customWidth="1"/>
    <col min="10250" max="10250" width="5.7109375" style="3" customWidth="1"/>
    <col min="10251" max="10251" width="8" style="3" customWidth="1"/>
    <col min="10252" max="10252" width="0" style="3" hidden="1" customWidth="1"/>
    <col min="10253" max="10253" width="6" style="3" customWidth="1"/>
    <col min="10254" max="10254" width="10.7109375" style="3" customWidth="1"/>
    <col min="10255" max="10255" width="9.42578125" style="3" customWidth="1"/>
    <col min="10256" max="10256" width="15.7109375" style="3" customWidth="1"/>
    <col min="10257" max="10257" width="5" style="3" customWidth="1"/>
    <col min="10258" max="10258" width="7.42578125" style="3" customWidth="1"/>
    <col min="10259" max="10259" width="7" style="3" customWidth="1"/>
    <col min="10260" max="10260" width="4.140625" style="3" customWidth="1"/>
    <col min="10261" max="10261" width="10.7109375" style="3" customWidth="1"/>
    <col min="10262" max="10262" width="10.42578125" style="3" customWidth="1"/>
    <col min="10263" max="10263" width="12" style="3" customWidth="1"/>
    <col min="10264" max="10264" width="7.140625" style="3" customWidth="1"/>
    <col min="10265" max="10265" width="4.85546875" style="3" customWidth="1"/>
    <col min="10266" max="10266" width="10.140625" style="3" customWidth="1"/>
    <col min="10267" max="10267" width="9.85546875" style="3" customWidth="1"/>
    <col min="10268" max="10268" width="12.28515625" style="3" customWidth="1"/>
    <col min="10269" max="10269" width="5.85546875" style="3" customWidth="1"/>
    <col min="10270" max="10271" width="10.28515625" style="3" customWidth="1"/>
    <col min="10272" max="10272" width="15.7109375" style="3" customWidth="1"/>
    <col min="10273" max="10483" width="10.28515625" style="3" customWidth="1"/>
    <col min="10484" max="10484" width="3" style="3" customWidth="1"/>
    <col min="10485" max="10485" width="10.5703125" style="3" bestFit="1" customWidth="1"/>
    <col min="10486" max="10486" width="7" style="3" bestFit="1" customWidth="1"/>
    <col min="10487" max="10487" width="6.28515625" style="3" customWidth="1"/>
    <col min="10488" max="10488" width="3.5703125" style="3" bestFit="1" customWidth="1"/>
    <col min="10489" max="10489" width="4.85546875" style="3" bestFit="1" customWidth="1"/>
    <col min="10490" max="10490" width="7.7109375" style="3" customWidth="1"/>
    <col min="10491" max="10491" width="4.85546875" style="3" customWidth="1"/>
    <col min="10492" max="10492" width="6.7109375" style="3" customWidth="1"/>
    <col min="10493" max="10493" width="7.140625" style="3" customWidth="1"/>
    <col min="10494" max="10495" width="7.85546875" style="3"/>
    <col min="10496" max="10496" width="3" style="3" customWidth="1"/>
    <col min="10497" max="10497" width="11.140625" style="3" customWidth="1"/>
    <col min="10498" max="10498" width="6.28515625" style="3" customWidth="1"/>
    <col min="10499" max="10499" width="5.7109375" style="3" customWidth="1"/>
    <col min="10500" max="10500" width="3.28515625" style="3" customWidth="1"/>
    <col min="10501" max="10501" width="4.42578125" style="3" customWidth="1"/>
    <col min="10502" max="10502" width="8.28515625" style="3" customWidth="1"/>
    <col min="10503" max="10503" width="4.28515625" style="3" customWidth="1"/>
    <col min="10504" max="10504" width="7.140625" style="3" customWidth="1"/>
    <col min="10505" max="10505" width="7.5703125" style="3" customWidth="1"/>
    <col min="10506" max="10506" width="5.7109375" style="3" customWidth="1"/>
    <col min="10507" max="10507" width="8" style="3" customWidth="1"/>
    <col min="10508" max="10508" width="0" style="3" hidden="1" customWidth="1"/>
    <col min="10509" max="10509" width="6" style="3" customWidth="1"/>
    <col min="10510" max="10510" width="10.7109375" style="3" customWidth="1"/>
    <col min="10511" max="10511" width="9.42578125" style="3" customWidth="1"/>
    <col min="10512" max="10512" width="15.7109375" style="3" customWidth="1"/>
    <col min="10513" max="10513" width="5" style="3" customWidth="1"/>
    <col min="10514" max="10514" width="7.42578125" style="3" customWidth="1"/>
    <col min="10515" max="10515" width="7" style="3" customWidth="1"/>
    <col min="10516" max="10516" width="4.140625" style="3" customWidth="1"/>
    <col min="10517" max="10517" width="10.7109375" style="3" customWidth="1"/>
    <col min="10518" max="10518" width="10.42578125" style="3" customWidth="1"/>
    <col min="10519" max="10519" width="12" style="3" customWidth="1"/>
    <col min="10520" max="10520" width="7.140625" style="3" customWidth="1"/>
    <col min="10521" max="10521" width="4.85546875" style="3" customWidth="1"/>
    <col min="10522" max="10522" width="10.140625" style="3" customWidth="1"/>
    <col min="10523" max="10523" width="9.85546875" style="3" customWidth="1"/>
    <col min="10524" max="10524" width="12.28515625" style="3" customWidth="1"/>
    <col min="10525" max="10525" width="5.85546875" style="3" customWidth="1"/>
    <col min="10526" max="10527" width="10.28515625" style="3" customWidth="1"/>
    <col min="10528" max="10528" width="15.7109375" style="3" customWidth="1"/>
    <col min="10529" max="10739" width="10.28515625" style="3" customWidth="1"/>
    <col min="10740" max="10740" width="3" style="3" customWidth="1"/>
    <col min="10741" max="10741" width="10.5703125" style="3" bestFit="1" customWidth="1"/>
    <col min="10742" max="10742" width="7" style="3" bestFit="1" customWidth="1"/>
    <col min="10743" max="10743" width="6.28515625" style="3" customWidth="1"/>
    <col min="10744" max="10744" width="3.5703125" style="3" bestFit="1" customWidth="1"/>
    <col min="10745" max="10745" width="4.85546875" style="3" bestFit="1" customWidth="1"/>
    <col min="10746" max="10746" width="7.7109375" style="3" customWidth="1"/>
    <col min="10747" max="10747" width="4.85546875" style="3" customWidth="1"/>
    <col min="10748" max="10748" width="6.7109375" style="3" customWidth="1"/>
    <col min="10749" max="10749" width="7.140625" style="3" customWidth="1"/>
    <col min="10750" max="10751" width="7.85546875" style="3"/>
    <col min="10752" max="10752" width="3" style="3" customWidth="1"/>
    <col min="10753" max="10753" width="11.140625" style="3" customWidth="1"/>
    <col min="10754" max="10754" width="6.28515625" style="3" customWidth="1"/>
    <col min="10755" max="10755" width="5.7109375" style="3" customWidth="1"/>
    <col min="10756" max="10756" width="3.28515625" style="3" customWidth="1"/>
    <col min="10757" max="10757" width="4.42578125" style="3" customWidth="1"/>
    <col min="10758" max="10758" width="8.28515625" style="3" customWidth="1"/>
    <col min="10759" max="10759" width="4.28515625" style="3" customWidth="1"/>
    <col min="10760" max="10760" width="7.140625" style="3" customWidth="1"/>
    <col min="10761" max="10761" width="7.5703125" style="3" customWidth="1"/>
    <col min="10762" max="10762" width="5.7109375" style="3" customWidth="1"/>
    <col min="10763" max="10763" width="8" style="3" customWidth="1"/>
    <col min="10764" max="10764" width="0" style="3" hidden="1" customWidth="1"/>
    <col min="10765" max="10765" width="6" style="3" customWidth="1"/>
    <col min="10766" max="10766" width="10.7109375" style="3" customWidth="1"/>
    <col min="10767" max="10767" width="9.42578125" style="3" customWidth="1"/>
    <col min="10768" max="10768" width="15.7109375" style="3" customWidth="1"/>
    <col min="10769" max="10769" width="5" style="3" customWidth="1"/>
    <col min="10770" max="10770" width="7.42578125" style="3" customWidth="1"/>
    <col min="10771" max="10771" width="7" style="3" customWidth="1"/>
    <col min="10772" max="10772" width="4.140625" style="3" customWidth="1"/>
    <col min="10773" max="10773" width="10.7109375" style="3" customWidth="1"/>
    <col min="10774" max="10774" width="10.42578125" style="3" customWidth="1"/>
    <col min="10775" max="10775" width="12" style="3" customWidth="1"/>
    <col min="10776" max="10776" width="7.140625" style="3" customWidth="1"/>
    <col min="10777" max="10777" width="4.85546875" style="3" customWidth="1"/>
    <col min="10778" max="10778" width="10.140625" style="3" customWidth="1"/>
    <col min="10779" max="10779" width="9.85546875" style="3" customWidth="1"/>
    <col min="10780" max="10780" width="12.28515625" style="3" customWidth="1"/>
    <col min="10781" max="10781" width="5.85546875" style="3" customWidth="1"/>
    <col min="10782" max="10783" width="10.28515625" style="3" customWidth="1"/>
    <col min="10784" max="10784" width="15.7109375" style="3" customWidth="1"/>
    <col min="10785" max="10995" width="10.28515625" style="3" customWidth="1"/>
    <col min="10996" max="10996" width="3" style="3" customWidth="1"/>
    <col min="10997" max="10997" width="10.5703125" style="3" bestFit="1" customWidth="1"/>
    <col min="10998" max="10998" width="7" style="3" bestFit="1" customWidth="1"/>
    <col min="10999" max="10999" width="6.28515625" style="3" customWidth="1"/>
    <col min="11000" max="11000" width="3.5703125" style="3" bestFit="1" customWidth="1"/>
    <col min="11001" max="11001" width="4.85546875" style="3" bestFit="1" customWidth="1"/>
    <col min="11002" max="11002" width="7.7109375" style="3" customWidth="1"/>
    <col min="11003" max="11003" width="4.85546875" style="3" customWidth="1"/>
    <col min="11004" max="11004" width="6.7109375" style="3" customWidth="1"/>
    <col min="11005" max="11005" width="7.140625" style="3" customWidth="1"/>
    <col min="11006" max="11007" width="7.85546875" style="3"/>
    <col min="11008" max="11008" width="3" style="3" customWidth="1"/>
    <col min="11009" max="11009" width="11.140625" style="3" customWidth="1"/>
    <col min="11010" max="11010" width="6.28515625" style="3" customWidth="1"/>
    <col min="11011" max="11011" width="5.7109375" style="3" customWidth="1"/>
    <col min="11012" max="11012" width="3.28515625" style="3" customWidth="1"/>
    <col min="11013" max="11013" width="4.42578125" style="3" customWidth="1"/>
    <col min="11014" max="11014" width="8.28515625" style="3" customWidth="1"/>
    <col min="11015" max="11015" width="4.28515625" style="3" customWidth="1"/>
    <col min="11016" max="11016" width="7.140625" style="3" customWidth="1"/>
    <col min="11017" max="11017" width="7.5703125" style="3" customWidth="1"/>
    <col min="11018" max="11018" width="5.7109375" style="3" customWidth="1"/>
    <col min="11019" max="11019" width="8" style="3" customWidth="1"/>
    <col min="11020" max="11020" width="0" style="3" hidden="1" customWidth="1"/>
    <col min="11021" max="11021" width="6" style="3" customWidth="1"/>
    <col min="11022" max="11022" width="10.7109375" style="3" customWidth="1"/>
    <col min="11023" max="11023" width="9.42578125" style="3" customWidth="1"/>
    <col min="11024" max="11024" width="15.7109375" style="3" customWidth="1"/>
    <col min="11025" max="11025" width="5" style="3" customWidth="1"/>
    <col min="11026" max="11026" width="7.42578125" style="3" customWidth="1"/>
    <col min="11027" max="11027" width="7" style="3" customWidth="1"/>
    <col min="11028" max="11028" width="4.140625" style="3" customWidth="1"/>
    <col min="11029" max="11029" width="10.7109375" style="3" customWidth="1"/>
    <col min="11030" max="11030" width="10.42578125" style="3" customWidth="1"/>
    <col min="11031" max="11031" width="12" style="3" customWidth="1"/>
    <col min="11032" max="11032" width="7.140625" style="3" customWidth="1"/>
    <col min="11033" max="11033" width="4.85546875" style="3" customWidth="1"/>
    <col min="11034" max="11034" width="10.140625" style="3" customWidth="1"/>
    <col min="11035" max="11035" width="9.85546875" style="3" customWidth="1"/>
    <col min="11036" max="11036" width="12.28515625" style="3" customWidth="1"/>
    <col min="11037" max="11037" width="5.85546875" style="3" customWidth="1"/>
    <col min="11038" max="11039" width="10.28515625" style="3" customWidth="1"/>
    <col min="11040" max="11040" width="15.7109375" style="3" customWidth="1"/>
    <col min="11041" max="11251" width="10.28515625" style="3" customWidth="1"/>
    <col min="11252" max="11252" width="3" style="3" customWidth="1"/>
    <col min="11253" max="11253" width="10.5703125" style="3" bestFit="1" customWidth="1"/>
    <col min="11254" max="11254" width="7" style="3" bestFit="1" customWidth="1"/>
    <col min="11255" max="11255" width="6.28515625" style="3" customWidth="1"/>
    <col min="11256" max="11256" width="3.5703125" style="3" bestFit="1" customWidth="1"/>
    <col min="11257" max="11257" width="4.85546875" style="3" bestFit="1" customWidth="1"/>
    <col min="11258" max="11258" width="7.7109375" style="3" customWidth="1"/>
    <col min="11259" max="11259" width="4.85546875" style="3" customWidth="1"/>
    <col min="11260" max="11260" width="6.7109375" style="3" customWidth="1"/>
    <col min="11261" max="11261" width="7.140625" style="3" customWidth="1"/>
    <col min="11262" max="11263" width="7.85546875" style="3"/>
    <col min="11264" max="11264" width="3" style="3" customWidth="1"/>
    <col min="11265" max="11265" width="11.140625" style="3" customWidth="1"/>
    <col min="11266" max="11266" width="6.28515625" style="3" customWidth="1"/>
    <col min="11267" max="11267" width="5.7109375" style="3" customWidth="1"/>
    <col min="11268" max="11268" width="3.28515625" style="3" customWidth="1"/>
    <col min="11269" max="11269" width="4.42578125" style="3" customWidth="1"/>
    <col min="11270" max="11270" width="8.28515625" style="3" customWidth="1"/>
    <col min="11271" max="11271" width="4.28515625" style="3" customWidth="1"/>
    <col min="11272" max="11272" width="7.140625" style="3" customWidth="1"/>
    <col min="11273" max="11273" width="7.5703125" style="3" customWidth="1"/>
    <col min="11274" max="11274" width="5.7109375" style="3" customWidth="1"/>
    <col min="11275" max="11275" width="8" style="3" customWidth="1"/>
    <col min="11276" max="11276" width="0" style="3" hidden="1" customWidth="1"/>
    <col min="11277" max="11277" width="6" style="3" customWidth="1"/>
    <col min="11278" max="11278" width="10.7109375" style="3" customWidth="1"/>
    <col min="11279" max="11279" width="9.42578125" style="3" customWidth="1"/>
    <col min="11280" max="11280" width="15.7109375" style="3" customWidth="1"/>
    <col min="11281" max="11281" width="5" style="3" customWidth="1"/>
    <col min="11282" max="11282" width="7.42578125" style="3" customWidth="1"/>
    <col min="11283" max="11283" width="7" style="3" customWidth="1"/>
    <col min="11284" max="11284" width="4.140625" style="3" customWidth="1"/>
    <col min="11285" max="11285" width="10.7109375" style="3" customWidth="1"/>
    <col min="11286" max="11286" width="10.42578125" style="3" customWidth="1"/>
    <col min="11287" max="11287" width="12" style="3" customWidth="1"/>
    <col min="11288" max="11288" width="7.140625" style="3" customWidth="1"/>
    <col min="11289" max="11289" width="4.85546875" style="3" customWidth="1"/>
    <col min="11290" max="11290" width="10.140625" style="3" customWidth="1"/>
    <col min="11291" max="11291" width="9.85546875" style="3" customWidth="1"/>
    <col min="11292" max="11292" width="12.28515625" style="3" customWidth="1"/>
    <col min="11293" max="11293" width="5.85546875" style="3" customWidth="1"/>
    <col min="11294" max="11295" width="10.28515625" style="3" customWidth="1"/>
    <col min="11296" max="11296" width="15.7109375" style="3" customWidth="1"/>
    <col min="11297" max="11507" width="10.28515625" style="3" customWidth="1"/>
    <col min="11508" max="11508" width="3" style="3" customWidth="1"/>
    <col min="11509" max="11509" width="10.5703125" style="3" bestFit="1" customWidth="1"/>
    <col min="11510" max="11510" width="7" style="3" bestFit="1" customWidth="1"/>
    <col min="11511" max="11511" width="6.28515625" style="3" customWidth="1"/>
    <col min="11512" max="11512" width="3.5703125" style="3" bestFit="1" customWidth="1"/>
    <col min="11513" max="11513" width="4.85546875" style="3" bestFit="1" customWidth="1"/>
    <col min="11514" max="11514" width="7.7109375" style="3" customWidth="1"/>
    <col min="11515" max="11515" width="4.85546875" style="3" customWidth="1"/>
    <col min="11516" max="11516" width="6.7109375" style="3" customWidth="1"/>
    <col min="11517" max="11517" width="7.140625" style="3" customWidth="1"/>
    <col min="11518" max="11519" width="7.85546875" style="3"/>
    <col min="11520" max="11520" width="3" style="3" customWidth="1"/>
    <col min="11521" max="11521" width="11.140625" style="3" customWidth="1"/>
    <col min="11522" max="11522" width="6.28515625" style="3" customWidth="1"/>
    <col min="11523" max="11523" width="5.7109375" style="3" customWidth="1"/>
    <col min="11524" max="11524" width="3.28515625" style="3" customWidth="1"/>
    <col min="11525" max="11525" width="4.42578125" style="3" customWidth="1"/>
    <col min="11526" max="11526" width="8.28515625" style="3" customWidth="1"/>
    <col min="11527" max="11527" width="4.28515625" style="3" customWidth="1"/>
    <col min="11528" max="11528" width="7.140625" style="3" customWidth="1"/>
    <col min="11529" max="11529" width="7.5703125" style="3" customWidth="1"/>
    <col min="11530" max="11530" width="5.7109375" style="3" customWidth="1"/>
    <col min="11531" max="11531" width="8" style="3" customWidth="1"/>
    <col min="11532" max="11532" width="0" style="3" hidden="1" customWidth="1"/>
    <col min="11533" max="11533" width="6" style="3" customWidth="1"/>
    <col min="11534" max="11534" width="10.7109375" style="3" customWidth="1"/>
    <col min="11535" max="11535" width="9.42578125" style="3" customWidth="1"/>
    <col min="11536" max="11536" width="15.7109375" style="3" customWidth="1"/>
    <col min="11537" max="11537" width="5" style="3" customWidth="1"/>
    <col min="11538" max="11538" width="7.42578125" style="3" customWidth="1"/>
    <col min="11539" max="11539" width="7" style="3" customWidth="1"/>
    <col min="11540" max="11540" width="4.140625" style="3" customWidth="1"/>
    <col min="11541" max="11541" width="10.7109375" style="3" customWidth="1"/>
    <col min="11542" max="11542" width="10.42578125" style="3" customWidth="1"/>
    <col min="11543" max="11543" width="12" style="3" customWidth="1"/>
    <col min="11544" max="11544" width="7.140625" style="3" customWidth="1"/>
    <col min="11545" max="11545" width="4.85546875" style="3" customWidth="1"/>
    <col min="11546" max="11546" width="10.140625" style="3" customWidth="1"/>
    <col min="11547" max="11547" width="9.85546875" style="3" customWidth="1"/>
    <col min="11548" max="11548" width="12.28515625" style="3" customWidth="1"/>
    <col min="11549" max="11549" width="5.85546875" style="3" customWidth="1"/>
    <col min="11550" max="11551" width="10.28515625" style="3" customWidth="1"/>
    <col min="11552" max="11552" width="15.7109375" style="3" customWidth="1"/>
    <col min="11553" max="11763" width="10.28515625" style="3" customWidth="1"/>
    <col min="11764" max="11764" width="3" style="3" customWidth="1"/>
    <col min="11765" max="11765" width="10.5703125" style="3" bestFit="1" customWidth="1"/>
    <col min="11766" max="11766" width="7" style="3" bestFit="1" customWidth="1"/>
    <col min="11767" max="11767" width="6.28515625" style="3" customWidth="1"/>
    <col min="11768" max="11768" width="3.5703125" style="3" bestFit="1" customWidth="1"/>
    <col min="11769" max="11769" width="4.85546875" style="3" bestFit="1" customWidth="1"/>
    <col min="11770" max="11770" width="7.7109375" style="3" customWidth="1"/>
    <col min="11771" max="11771" width="4.85546875" style="3" customWidth="1"/>
    <col min="11772" max="11772" width="6.7109375" style="3" customWidth="1"/>
    <col min="11773" max="11773" width="7.140625" style="3" customWidth="1"/>
    <col min="11774" max="11775" width="7.85546875" style="3"/>
    <col min="11776" max="11776" width="3" style="3" customWidth="1"/>
    <col min="11777" max="11777" width="11.140625" style="3" customWidth="1"/>
    <col min="11778" max="11778" width="6.28515625" style="3" customWidth="1"/>
    <col min="11779" max="11779" width="5.7109375" style="3" customWidth="1"/>
    <col min="11780" max="11780" width="3.28515625" style="3" customWidth="1"/>
    <col min="11781" max="11781" width="4.42578125" style="3" customWidth="1"/>
    <col min="11782" max="11782" width="8.28515625" style="3" customWidth="1"/>
    <col min="11783" max="11783" width="4.28515625" style="3" customWidth="1"/>
    <col min="11784" max="11784" width="7.140625" style="3" customWidth="1"/>
    <col min="11785" max="11785" width="7.5703125" style="3" customWidth="1"/>
    <col min="11786" max="11786" width="5.7109375" style="3" customWidth="1"/>
    <col min="11787" max="11787" width="8" style="3" customWidth="1"/>
    <col min="11788" max="11788" width="0" style="3" hidden="1" customWidth="1"/>
    <col min="11789" max="11789" width="6" style="3" customWidth="1"/>
    <col min="11790" max="11790" width="10.7109375" style="3" customWidth="1"/>
    <col min="11791" max="11791" width="9.42578125" style="3" customWidth="1"/>
    <col min="11792" max="11792" width="15.7109375" style="3" customWidth="1"/>
    <col min="11793" max="11793" width="5" style="3" customWidth="1"/>
    <col min="11794" max="11794" width="7.42578125" style="3" customWidth="1"/>
    <col min="11795" max="11795" width="7" style="3" customWidth="1"/>
    <col min="11796" max="11796" width="4.140625" style="3" customWidth="1"/>
    <col min="11797" max="11797" width="10.7109375" style="3" customWidth="1"/>
    <col min="11798" max="11798" width="10.42578125" style="3" customWidth="1"/>
    <col min="11799" max="11799" width="12" style="3" customWidth="1"/>
    <col min="11800" max="11800" width="7.140625" style="3" customWidth="1"/>
    <col min="11801" max="11801" width="4.85546875" style="3" customWidth="1"/>
    <col min="11802" max="11802" width="10.140625" style="3" customWidth="1"/>
    <col min="11803" max="11803" width="9.85546875" style="3" customWidth="1"/>
    <col min="11804" max="11804" width="12.28515625" style="3" customWidth="1"/>
    <col min="11805" max="11805" width="5.85546875" style="3" customWidth="1"/>
    <col min="11806" max="11807" width="10.28515625" style="3" customWidth="1"/>
    <col min="11808" max="11808" width="15.7109375" style="3" customWidth="1"/>
    <col min="11809" max="12019" width="10.28515625" style="3" customWidth="1"/>
    <col min="12020" max="12020" width="3" style="3" customWidth="1"/>
    <col min="12021" max="12021" width="10.5703125" style="3" bestFit="1" customWidth="1"/>
    <col min="12022" max="12022" width="7" style="3" bestFit="1" customWidth="1"/>
    <col min="12023" max="12023" width="6.28515625" style="3" customWidth="1"/>
    <col min="12024" max="12024" width="3.5703125" style="3" bestFit="1" customWidth="1"/>
    <col min="12025" max="12025" width="4.85546875" style="3" bestFit="1" customWidth="1"/>
    <col min="12026" max="12026" width="7.7109375" style="3" customWidth="1"/>
    <col min="12027" max="12027" width="4.85546875" style="3" customWidth="1"/>
    <col min="12028" max="12028" width="6.7109375" style="3" customWidth="1"/>
    <col min="12029" max="12029" width="7.140625" style="3" customWidth="1"/>
    <col min="12030" max="12031" width="7.85546875" style="3"/>
    <col min="12032" max="12032" width="3" style="3" customWidth="1"/>
    <col min="12033" max="12033" width="11.140625" style="3" customWidth="1"/>
    <col min="12034" max="12034" width="6.28515625" style="3" customWidth="1"/>
    <col min="12035" max="12035" width="5.7109375" style="3" customWidth="1"/>
    <col min="12036" max="12036" width="3.28515625" style="3" customWidth="1"/>
    <col min="12037" max="12037" width="4.42578125" style="3" customWidth="1"/>
    <col min="12038" max="12038" width="8.28515625" style="3" customWidth="1"/>
    <col min="12039" max="12039" width="4.28515625" style="3" customWidth="1"/>
    <col min="12040" max="12040" width="7.140625" style="3" customWidth="1"/>
    <col min="12041" max="12041" width="7.5703125" style="3" customWidth="1"/>
    <col min="12042" max="12042" width="5.7109375" style="3" customWidth="1"/>
    <col min="12043" max="12043" width="8" style="3" customWidth="1"/>
    <col min="12044" max="12044" width="0" style="3" hidden="1" customWidth="1"/>
    <col min="12045" max="12045" width="6" style="3" customWidth="1"/>
    <col min="12046" max="12046" width="10.7109375" style="3" customWidth="1"/>
    <col min="12047" max="12047" width="9.42578125" style="3" customWidth="1"/>
    <col min="12048" max="12048" width="15.7109375" style="3" customWidth="1"/>
    <col min="12049" max="12049" width="5" style="3" customWidth="1"/>
    <col min="12050" max="12050" width="7.42578125" style="3" customWidth="1"/>
    <col min="12051" max="12051" width="7" style="3" customWidth="1"/>
    <col min="12052" max="12052" width="4.140625" style="3" customWidth="1"/>
    <col min="12053" max="12053" width="10.7109375" style="3" customWidth="1"/>
    <col min="12054" max="12054" width="10.42578125" style="3" customWidth="1"/>
    <col min="12055" max="12055" width="12" style="3" customWidth="1"/>
    <col min="12056" max="12056" width="7.140625" style="3" customWidth="1"/>
    <col min="12057" max="12057" width="4.85546875" style="3" customWidth="1"/>
    <col min="12058" max="12058" width="10.140625" style="3" customWidth="1"/>
    <col min="12059" max="12059" width="9.85546875" style="3" customWidth="1"/>
    <col min="12060" max="12060" width="12.28515625" style="3" customWidth="1"/>
    <col min="12061" max="12061" width="5.85546875" style="3" customWidth="1"/>
    <col min="12062" max="12063" width="10.28515625" style="3" customWidth="1"/>
    <col min="12064" max="12064" width="15.7109375" style="3" customWidth="1"/>
    <col min="12065" max="12275" width="10.28515625" style="3" customWidth="1"/>
    <col min="12276" max="12276" width="3" style="3" customWidth="1"/>
    <col min="12277" max="12277" width="10.5703125" style="3" bestFit="1" customWidth="1"/>
    <col min="12278" max="12278" width="7" style="3" bestFit="1" customWidth="1"/>
    <col min="12279" max="12279" width="6.28515625" style="3" customWidth="1"/>
    <col min="12280" max="12280" width="3.5703125" style="3" bestFit="1" customWidth="1"/>
    <col min="12281" max="12281" width="4.85546875" style="3" bestFit="1" customWidth="1"/>
    <col min="12282" max="12282" width="7.7109375" style="3" customWidth="1"/>
    <col min="12283" max="12283" width="4.85546875" style="3" customWidth="1"/>
    <col min="12284" max="12284" width="6.7109375" style="3" customWidth="1"/>
    <col min="12285" max="12285" width="7.140625" style="3" customWidth="1"/>
    <col min="12286" max="12287" width="7.85546875" style="3"/>
    <col min="12288" max="12288" width="3" style="3" customWidth="1"/>
    <col min="12289" max="12289" width="11.140625" style="3" customWidth="1"/>
    <col min="12290" max="12290" width="6.28515625" style="3" customWidth="1"/>
    <col min="12291" max="12291" width="5.7109375" style="3" customWidth="1"/>
    <col min="12292" max="12292" width="3.28515625" style="3" customWidth="1"/>
    <col min="12293" max="12293" width="4.42578125" style="3" customWidth="1"/>
    <col min="12294" max="12294" width="8.28515625" style="3" customWidth="1"/>
    <col min="12295" max="12295" width="4.28515625" style="3" customWidth="1"/>
    <col min="12296" max="12296" width="7.140625" style="3" customWidth="1"/>
    <col min="12297" max="12297" width="7.5703125" style="3" customWidth="1"/>
    <col min="12298" max="12298" width="5.7109375" style="3" customWidth="1"/>
    <col min="12299" max="12299" width="8" style="3" customWidth="1"/>
    <col min="12300" max="12300" width="0" style="3" hidden="1" customWidth="1"/>
    <col min="12301" max="12301" width="6" style="3" customWidth="1"/>
    <col min="12302" max="12302" width="10.7109375" style="3" customWidth="1"/>
    <col min="12303" max="12303" width="9.42578125" style="3" customWidth="1"/>
    <col min="12304" max="12304" width="15.7109375" style="3" customWidth="1"/>
    <col min="12305" max="12305" width="5" style="3" customWidth="1"/>
    <col min="12306" max="12306" width="7.42578125" style="3" customWidth="1"/>
    <col min="12307" max="12307" width="7" style="3" customWidth="1"/>
    <col min="12308" max="12308" width="4.140625" style="3" customWidth="1"/>
    <col min="12309" max="12309" width="10.7109375" style="3" customWidth="1"/>
    <col min="12310" max="12310" width="10.42578125" style="3" customWidth="1"/>
    <col min="12311" max="12311" width="12" style="3" customWidth="1"/>
    <col min="12312" max="12312" width="7.140625" style="3" customWidth="1"/>
    <col min="12313" max="12313" width="4.85546875" style="3" customWidth="1"/>
    <col min="12314" max="12314" width="10.140625" style="3" customWidth="1"/>
    <col min="12315" max="12315" width="9.85546875" style="3" customWidth="1"/>
    <col min="12316" max="12316" width="12.28515625" style="3" customWidth="1"/>
    <col min="12317" max="12317" width="5.85546875" style="3" customWidth="1"/>
    <col min="12318" max="12319" width="10.28515625" style="3" customWidth="1"/>
    <col min="12320" max="12320" width="15.7109375" style="3" customWidth="1"/>
    <col min="12321" max="12531" width="10.28515625" style="3" customWidth="1"/>
    <col min="12532" max="12532" width="3" style="3" customWidth="1"/>
    <col min="12533" max="12533" width="10.5703125" style="3" bestFit="1" customWidth="1"/>
    <col min="12534" max="12534" width="7" style="3" bestFit="1" customWidth="1"/>
    <col min="12535" max="12535" width="6.28515625" style="3" customWidth="1"/>
    <col min="12536" max="12536" width="3.5703125" style="3" bestFit="1" customWidth="1"/>
    <col min="12537" max="12537" width="4.85546875" style="3" bestFit="1" customWidth="1"/>
    <col min="12538" max="12538" width="7.7109375" style="3" customWidth="1"/>
    <col min="12539" max="12539" width="4.85546875" style="3" customWidth="1"/>
    <col min="12540" max="12540" width="6.7109375" style="3" customWidth="1"/>
    <col min="12541" max="12541" width="7.140625" style="3" customWidth="1"/>
    <col min="12542" max="12543" width="7.85546875" style="3"/>
    <col min="12544" max="12544" width="3" style="3" customWidth="1"/>
    <col min="12545" max="12545" width="11.140625" style="3" customWidth="1"/>
    <col min="12546" max="12546" width="6.28515625" style="3" customWidth="1"/>
    <col min="12547" max="12547" width="5.7109375" style="3" customWidth="1"/>
    <col min="12548" max="12548" width="3.28515625" style="3" customWidth="1"/>
    <col min="12549" max="12549" width="4.42578125" style="3" customWidth="1"/>
    <col min="12550" max="12550" width="8.28515625" style="3" customWidth="1"/>
    <col min="12551" max="12551" width="4.28515625" style="3" customWidth="1"/>
    <col min="12552" max="12552" width="7.140625" style="3" customWidth="1"/>
    <col min="12553" max="12553" width="7.5703125" style="3" customWidth="1"/>
    <col min="12554" max="12554" width="5.7109375" style="3" customWidth="1"/>
    <col min="12555" max="12555" width="8" style="3" customWidth="1"/>
    <col min="12556" max="12556" width="0" style="3" hidden="1" customWidth="1"/>
    <col min="12557" max="12557" width="6" style="3" customWidth="1"/>
    <col min="12558" max="12558" width="10.7109375" style="3" customWidth="1"/>
    <col min="12559" max="12559" width="9.42578125" style="3" customWidth="1"/>
    <col min="12560" max="12560" width="15.7109375" style="3" customWidth="1"/>
    <col min="12561" max="12561" width="5" style="3" customWidth="1"/>
    <col min="12562" max="12562" width="7.42578125" style="3" customWidth="1"/>
    <col min="12563" max="12563" width="7" style="3" customWidth="1"/>
    <col min="12564" max="12564" width="4.140625" style="3" customWidth="1"/>
    <col min="12565" max="12565" width="10.7109375" style="3" customWidth="1"/>
    <col min="12566" max="12566" width="10.42578125" style="3" customWidth="1"/>
    <col min="12567" max="12567" width="12" style="3" customWidth="1"/>
    <col min="12568" max="12568" width="7.140625" style="3" customWidth="1"/>
    <col min="12569" max="12569" width="4.85546875" style="3" customWidth="1"/>
    <col min="12570" max="12570" width="10.140625" style="3" customWidth="1"/>
    <col min="12571" max="12571" width="9.85546875" style="3" customWidth="1"/>
    <col min="12572" max="12572" width="12.28515625" style="3" customWidth="1"/>
    <col min="12573" max="12573" width="5.85546875" style="3" customWidth="1"/>
    <col min="12574" max="12575" width="10.28515625" style="3" customWidth="1"/>
    <col min="12576" max="12576" width="15.7109375" style="3" customWidth="1"/>
    <col min="12577" max="12787" width="10.28515625" style="3" customWidth="1"/>
    <col min="12788" max="12788" width="3" style="3" customWidth="1"/>
    <col min="12789" max="12789" width="10.5703125" style="3" bestFit="1" customWidth="1"/>
    <col min="12790" max="12790" width="7" style="3" bestFit="1" customWidth="1"/>
    <col min="12791" max="12791" width="6.28515625" style="3" customWidth="1"/>
    <col min="12792" max="12792" width="3.5703125" style="3" bestFit="1" customWidth="1"/>
    <col min="12793" max="12793" width="4.85546875" style="3" bestFit="1" customWidth="1"/>
    <col min="12794" max="12794" width="7.7109375" style="3" customWidth="1"/>
    <col min="12795" max="12795" width="4.85546875" style="3" customWidth="1"/>
    <col min="12796" max="12796" width="6.7109375" style="3" customWidth="1"/>
    <col min="12797" max="12797" width="7.140625" style="3" customWidth="1"/>
    <col min="12798" max="12799" width="7.85546875" style="3"/>
    <col min="12800" max="12800" width="3" style="3" customWidth="1"/>
    <col min="12801" max="12801" width="11.140625" style="3" customWidth="1"/>
    <col min="12802" max="12802" width="6.28515625" style="3" customWidth="1"/>
    <col min="12803" max="12803" width="5.7109375" style="3" customWidth="1"/>
    <col min="12804" max="12804" width="3.28515625" style="3" customWidth="1"/>
    <col min="12805" max="12805" width="4.42578125" style="3" customWidth="1"/>
    <col min="12806" max="12806" width="8.28515625" style="3" customWidth="1"/>
    <col min="12807" max="12807" width="4.28515625" style="3" customWidth="1"/>
    <col min="12808" max="12808" width="7.140625" style="3" customWidth="1"/>
    <col min="12809" max="12809" width="7.5703125" style="3" customWidth="1"/>
    <col min="12810" max="12810" width="5.7109375" style="3" customWidth="1"/>
    <col min="12811" max="12811" width="8" style="3" customWidth="1"/>
    <col min="12812" max="12812" width="0" style="3" hidden="1" customWidth="1"/>
    <col min="12813" max="12813" width="6" style="3" customWidth="1"/>
    <col min="12814" max="12814" width="10.7109375" style="3" customWidth="1"/>
    <col min="12815" max="12815" width="9.42578125" style="3" customWidth="1"/>
    <col min="12816" max="12816" width="15.7109375" style="3" customWidth="1"/>
    <col min="12817" max="12817" width="5" style="3" customWidth="1"/>
    <col min="12818" max="12818" width="7.42578125" style="3" customWidth="1"/>
    <col min="12819" max="12819" width="7" style="3" customWidth="1"/>
    <col min="12820" max="12820" width="4.140625" style="3" customWidth="1"/>
    <col min="12821" max="12821" width="10.7109375" style="3" customWidth="1"/>
    <col min="12822" max="12822" width="10.42578125" style="3" customWidth="1"/>
    <col min="12823" max="12823" width="12" style="3" customWidth="1"/>
    <col min="12824" max="12824" width="7.140625" style="3" customWidth="1"/>
    <col min="12825" max="12825" width="4.85546875" style="3" customWidth="1"/>
    <col min="12826" max="12826" width="10.140625" style="3" customWidth="1"/>
    <col min="12827" max="12827" width="9.85546875" style="3" customWidth="1"/>
    <col min="12828" max="12828" width="12.28515625" style="3" customWidth="1"/>
    <col min="12829" max="12829" width="5.85546875" style="3" customWidth="1"/>
    <col min="12830" max="12831" width="10.28515625" style="3" customWidth="1"/>
    <col min="12832" max="12832" width="15.7109375" style="3" customWidth="1"/>
    <col min="12833" max="13043" width="10.28515625" style="3" customWidth="1"/>
    <col min="13044" max="13044" width="3" style="3" customWidth="1"/>
    <col min="13045" max="13045" width="10.5703125" style="3" bestFit="1" customWidth="1"/>
    <col min="13046" max="13046" width="7" style="3" bestFit="1" customWidth="1"/>
    <col min="13047" max="13047" width="6.28515625" style="3" customWidth="1"/>
    <col min="13048" max="13048" width="3.5703125" style="3" bestFit="1" customWidth="1"/>
    <col min="13049" max="13049" width="4.85546875" style="3" bestFit="1" customWidth="1"/>
    <col min="13050" max="13050" width="7.7109375" style="3" customWidth="1"/>
    <col min="13051" max="13051" width="4.85546875" style="3" customWidth="1"/>
    <col min="13052" max="13052" width="6.7109375" style="3" customWidth="1"/>
    <col min="13053" max="13053" width="7.140625" style="3" customWidth="1"/>
    <col min="13054" max="13055" width="7.85546875" style="3"/>
    <col min="13056" max="13056" width="3" style="3" customWidth="1"/>
    <col min="13057" max="13057" width="11.140625" style="3" customWidth="1"/>
    <col min="13058" max="13058" width="6.28515625" style="3" customWidth="1"/>
    <col min="13059" max="13059" width="5.7109375" style="3" customWidth="1"/>
    <col min="13060" max="13060" width="3.28515625" style="3" customWidth="1"/>
    <col min="13061" max="13061" width="4.42578125" style="3" customWidth="1"/>
    <col min="13062" max="13062" width="8.28515625" style="3" customWidth="1"/>
    <col min="13063" max="13063" width="4.28515625" style="3" customWidth="1"/>
    <col min="13064" max="13064" width="7.140625" style="3" customWidth="1"/>
    <col min="13065" max="13065" width="7.5703125" style="3" customWidth="1"/>
    <col min="13066" max="13066" width="5.7109375" style="3" customWidth="1"/>
    <col min="13067" max="13067" width="8" style="3" customWidth="1"/>
    <col min="13068" max="13068" width="0" style="3" hidden="1" customWidth="1"/>
    <col min="13069" max="13069" width="6" style="3" customWidth="1"/>
    <col min="13070" max="13070" width="10.7109375" style="3" customWidth="1"/>
    <col min="13071" max="13071" width="9.42578125" style="3" customWidth="1"/>
    <col min="13072" max="13072" width="15.7109375" style="3" customWidth="1"/>
    <col min="13073" max="13073" width="5" style="3" customWidth="1"/>
    <col min="13074" max="13074" width="7.42578125" style="3" customWidth="1"/>
    <col min="13075" max="13075" width="7" style="3" customWidth="1"/>
    <col min="13076" max="13076" width="4.140625" style="3" customWidth="1"/>
    <col min="13077" max="13077" width="10.7109375" style="3" customWidth="1"/>
    <col min="13078" max="13078" width="10.42578125" style="3" customWidth="1"/>
    <col min="13079" max="13079" width="12" style="3" customWidth="1"/>
    <col min="13080" max="13080" width="7.140625" style="3" customWidth="1"/>
    <col min="13081" max="13081" width="4.85546875" style="3" customWidth="1"/>
    <col min="13082" max="13082" width="10.140625" style="3" customWidth="1"/>
    <col min="13083" max="13083" width="9.85546875" style="3" customWidth="1"/>
    <col min="13084" max="13084" width="12.28515625" style="3" customWidth="1"/>
    <col min="13085" max="13085" width="5.85546875" style="3" customWidth="1"/>
    <col min="13086" max="13087" width="10.28515625" style="3" customWidth="1"/>
    <col min="13088" max="13088" width="15.7109375" style="3" customWidth="1"/>
    <col min="13089" max="13299" width="10.28515625" style="3" customWidth="1"/>
    <col min="13300" max="13300" width="3" style="3" customWidth="1"/>
    <col min="13301" max="13301" width="10.5703125" style="3" bestFit="1" customWidth="1"/>
    <col min="13302" max="13302" width="7" style="3" bestFit="1" customWidth="1"/>
    <col min="13303" max="13303" width="6.28515625" style="3" customWidth="1"/>
    <col min="13304" max="13304" width="3.5703125" style="3" bestFit="1" customWidth="1"/>
    <col min="13305" max="13305" width="4.85546875" style="3" bestFit="1" customWidth="1"/>
    <col min="13306" max="13306" width="7.7109375" style="3" customWidth="1"/>
    <col min="13307" max="13307" width="4.85546875" style="3" customWidth="1"/>
    <col min="13308" max="13308" width="6.7109375" style="3" customWidth="1"/>
    <col min="13309" max="13309" width="7.140625" style="3" customWidth="1"/>
    <col min="13310" max="13311" width="7.85546875" style="3"/>
    <col min="13312" max="13312" width="3" style="3" customWidth="1"/>
    <col min="13313" max="13313" width="11.140625" style="3" customWidth="1"/>
    <col min="13314" max="13314" width="6.28515625" style="3" customWidth="1"/>
    <col min="13315" max="13315" width="5.7109375" style="3" customWidth="1"/>
    <col min="13316" max="13316" width="3.28515625" style="3" customWidth="1"/>
    <col min="13317" max="13317" width="4.42578125" style="3" customWidth="1"/>
    <col min="13318" max="13318" width="8.28515625" style="3" customWidth="1"/>
    <col min="13319" max="13319" width="4.28515625" style="3" customWidth="1"/>
    <col min="13320" max="13320" width="7.140625" style="3" customWidth="1"/>
    <col min="13321" max="13321" width="7.5703125" style="3" customWidth="1"/>
    <col min="13322" max="13322" width="5.7109375" style="3" customWidth="1"/>
    <col min="13323" max="13323" width="8" style="3" customWidth="1"/>
    <col min="13324" max="13324" width="0" style="3" hidden="1" customWidth="1"/>
    <col min="13325" max="13325" width="6" style="3" customWidth="1"/>
    <col min="13326" max="13326" width="10.7109375" style="3" customWidth="1"/>
    <col min="13327" max="13327" width="9.42578125" style="3" customWidth="1"/>
    <col min="13328" max="13328" width="15.7109375" style="3" customWidth="1"/>
    <col min="13329" max="13329" width="5" style="3" customWidth="1"/>
    <col min="13330" max="13330" width="7.42578125" style="3" customWidth="1"/>
    <col min="13331" max="13331" width="7" style="3" customWidth="1"/>
    <col min="13332" max="13332" width="4.140625" style="3" customWidth="1"/>
    <col min="13333" max="13333" width="10.7109375" style="3" customWidth="1"/>
    <col min="13334" max="13334" width="10.42578125" style="3" customWidth="1"/>
    <col min="13335" max="13335" width="12" style="3" customWidth="1"/>
    <col min="13336" max="13336" width="7.140625" style="3" customWidth="1"/>
    <col min="13337" max="13337" width="4.85546875" style="3" customWidth="1"/>
    <col min="13338" max="13338" width="10.140625" style="3" customWidth="1"/>
    <col min="13339" max="13339" width="9.85546875" style="3" customWidth="1"/>
    <col min="13340" max="13340" width="12.28515625" style="3" customWidth="1"/>
    <col min="13341" max="13341" width="5.85546875" style="3" customWidth="1"/>
    <col min="13342" max="13343" width="10.28515625" style="3" customWidth="1"/>
    <col min="13344" max="13344" width="15.7109375" style="3" customWidth="1"/>
    <col min="13345" max="13555" width="10.28515625" style="3" customWidth="1"/>
    <col min="13556" max="13556" width="3" style="3" customWidth="1"/>
    <col min="13557" max="13557" width="10.5703125" style="3" bestFit="1" customWidth="1"/>
    <col min="13558" max="13558" width="7" style="3" bestFit="1" customWidth="1"/>
    <col min="13559" max="13559" width="6.28515625" style="3" customWidth="1"/>
    <col min="13560" max="13560" width="3.5703125" style="3" bestFit="1" customWidth="1"/>
    <col min="13561" max="13561" width="4.85546875" style="3" bestFit="1" customWidth="1"/>
    <col min="13562" max="13562" width="7.7109375" style="3" customWidth="1"/>
    <col min="13563" max="13563" width="4.85546875" style="3" customWidth="1"/>
    <col min="13564" max="13564" width="6.7109375" style="3" customWidth="1"/>
    <col min="13565" max="13565" width="7.140625" style="3" customWidth="1"/>
    <col min="13566" max="13567" width="7.85546875" style="3"/>
    <col min="13568" max="13568" width="3" style="3" customWidth="1"/>
    <col min="13569" max="13569" width="11.140625" style="3" customWidth="1"/>
    <col min="13570" max="13570" width="6.28515625" style="3" customWidth="1"/>
    <col min="13571" max="13571" width="5.7109375" style="3" customWidth="1"/>
    <col min="13572" max="13572" width="3.28515625" style="3" customWidth="1"/>
    <col min="13573" max="13573" width="4.42578125" style="3" customWidth="1"/>
    <col min="13574" max="13574" width="8.28515625" style="3" customWidth="1"/>
    <col min="13575" max="13575" width="4.28515625" style="3" customWidth="1"/>
    <col min="13576" max="13576" width="7.140625" style="3" customWidth="1"/>
    <col min="13577" max="13577" width="7.5703125" style="3" customWidth="1"/>
    <col min="13578" max="13578" width="5.7109375" style="3" customWidth="1"/>
    <col min="13579" max="13579" width="8" style="3" customWidth="1"/>
    <col min="13580" max="13580" width="0" style="3" hidden="1" customWidth="1"/>
    <col min="13581" max="13581" width="6" style="3" customWidth="1"/>
    <col min="13582" max="13582" width="10.7109375" style="3" customWidth="1"/>
    <col min="13583" max="13583" width="9.42578125" style="3" customWidth="1"/>
    <col min="13584" max="13584" width="15.7109375" style="3" customWidth="1"/>
    <col min="13585" max="13585" width="5" style="3" customWidth="1"/>
    <col min="13586" max="13586" width="7.42578125" style="3" customWidth="1"/>
    <col min="13587" max="13587" width="7" style="3" customWidth="1"/>
    <col min="13588" max="13588" width="4.140625" style="3" customWidth="1"/>
    <col min="13589" max="13589" width="10.7109375" style="3" customWidth="1"/>
    <col min="13590" max="13590" width="10.42578125" style="3" customWidth="1"/>
    <col min="13591" max="13591" width="12" style="3" customWidth="1"/>
    <col min="13592" max="13592" width="7.140625" style="3" customWidth="1"/>
    <col min="13593" max="13593" width="4.85546875" style="3" customWidth="1"/>
    <col min="13594" max="13594" width="10.140625" style="3" customWidth="1"/>
    <col min="13595" max="13595" width="9.85546875" style="3" customWidth="1"/>
    <col min="13596" max="13596" width="12.28515625" style="3" customWidth="1"/>
    <col min="13597" max="13597" width="5.85546875" style="3" customWidth="1"/>
    <col min="13598" max="13599" width="10.28515625" style="3" customWidth="1"/>
    <col min="13600" max="13600" width="15.7109375" style="3" customWidth="1"/>
    <col min="13601" max="13811" width="10.28515625" style="3" customWidth="1"/>
    <col min="13812" max="13812" width="3" style="3" customWidth="1"/>
    <col min="13813" max="13813" width="10.5703125" style="3" bestFit="1" customWidth="1"/>
    <col min="13814" max="13814" width="7" style="3" bestFit="1" customWidth="1"/>
    <col min="13815" max="13815" width="6.28515625" style="3" customWidth="1"/>
    <col min="13816" max="13816" width="3.5703125" style="3" bestFit="1" customWidth="1"/>
    <col min="13817" max="13817" width="4.85546875" style="3" bestFit="1" customWidth="1"/>
    <col min="13818" max="13818" width="7.7109375" style="3" customWidth="1"/>
    <col min="13819" max="13819" width="4.85546875" style="3" customWidth="1"/>
    <col min="13820" max="13820" width="6.7109375" style="3" customWidth="1"/>
    <col min="13821" max="13821" width="7.140625" style="3" customWidth="1"/>
    <col min="13822" max="13823" width="7.85546875" style="3"/>
    <col min="13824" max="13824" width="3" style="3" customWidth="1"/>
    <col min="13825" max="13825" width="11.140625" style="3" customWidth="1"/>
    <col min="13826" max="13826" width="6.28515625" style="3" customWidth="1"/>
    <col min="13827" max="13827" width="5.7109375" style="3" customWidth="1"/>
    <col min="13828" max="13828" width="3.28515625" style="3" customWidth="1"/>
    <col min="13829" max="13829" width="4.42578125" style="3" customWidth="1"/>
    <col min="13830" max="13830" width="8.28515625" style="3" customWidth="1"/>
    <col min="13831" max="13831" width="4.28515625" style="3" customWidth="1"/>
    <col min="13832" max="13832" width="7.140625" style="3" customWidth="1"/>
    <col min="13833" max="13833" width="7.5703125" style="3" customWidth="1"/>
    <col min="13834" max="13834" width="5.7109375" style="3" customWidth="1"/>
    <col min="13835" max="13835" width="8" style="3" customWidth="1"/>
    <col min="13836" max="13836" width="0" style="3" hidden="1" customWidth="1"/>
    <col min="13837" max="13837" width="6" style="3" customWidth="1"/>
    <col min="13838" max="13838" width="10.7109375" style="3" customWidth="1"/>
    <col min="13839" max="13839" width="9.42578125" style="3" customWidth="1"/>
    <col min="13840" max="13840" width="15.7109375" style="3" customWidth="1"/>
    <col min="13841" max="13841" width="5" style="3" customWidth="1"/>
    <col min="13842" max="13842" width="7.42578125" style="3" customWidth="1"/>
    <col min="13843" max="13843" width="7" style="3" customWidth="1"/>
    <col min="13844" max="13844" width="4.140625" style="3" customWidth="1"/>
    <col min="13845" max="13845" width="10.7109375" style="3" customWidth="1"/>
    <col min="13846" max="13846" width="10.42578125" style="3" customWidth="1"/>
    <col min="13847" max="13847" width="12" style="3" customWidth="1"/>
    <col min="13848" max="13848" width="7.140625" style="3" customWidth="1"/>
    <col min="13849" max="13849" width="4.85546875" style="3" customWidth="1"/>
    <col min="13850" max="13850" width="10.140625" style="3" customWidth="1"/>
    <col min="13851" max="13851" width="9.85546875" style="3" customWidth="1"/>
    <col min="13852" max="13852" width="12.28515625" style="3" customWidth="1"/>
    <col min="13853" max="13853" width="5.85546875" style="3" customWidth="1"/>
    <col min="13854" max="13855" width="10.28515625" style="3" customWidth="1"/>
    <col min="13856" max="13856" width="15.7109375" style="3" customWidth="1"/>
    <col min="13857" max="14067" width="10.28515625" style="3" customWidth="1"/>
    <col min="14068" max="14068" width="3" style="3" customWidth="1"/>
    <col min="14069" max="14069" width="10.5703125" style="3" bestFit="1" customWidth="1"/>
    <col min="14070" max="14070" width="7" style="3" bestFit="1" customWidth="1"/>
    <col min="14071" max="14071" width="6.28515625" style="3" customWidth="1"/>
    <col min="14072" max="14072" width="3.5703125" style="3" bestFit="1" customWidth="1"/>
    <col min="14073" max="14073" width="4.85546875" style="3" bestFit="1" customWidth="1"/>
    <col min="14074" max="14074" width="7.7109375" style="3" customWidth="1"/>
    <col min="14075" max="14075" width="4.85546875" style="3" customWidth="1"/>
    <col min="14076" max="14076" width="6.7109375" style="3" customWidth="1"/>
    <col min="14077" max="14077" width="7.140625" style="3" customWidth="1"/>
    <col min="14078" max="14079" width="7.85546875" style="3"/>
    <col min="14080" max="14080" width="3" style="3" customWidth="1"/>
    <col min="14081" max="14081" width="11.140625" style="3" customWidth="1"/>
    <col min="14082" max="14082" width="6.28515625" style="3" customWidth="1"/>
    <col min="14083" max="14083" width="5.7109375" style="3" customWidth="1"/>
    <col min="14084" max="14084" width="3.28515625" style="3" customWidth="1"/>
    <col min="14085" max="14085" width="4.42578125" style="3" customWidth="1"/>
    <col min="14086" max="14086" width="8.28515625" style="3" customWidth="1"/>
    <col min="14087" max="14087" width="4.28515625" style="3" customWidth="1"/>
    <col min="14088" max="14088" width="7.140625" style="3" customWidth="1"/>
    <col min="14089" max="14089" width="7.5703125" style="3" customWidth="1"/>
    <col min="14090" max="14090" width="5.7109375" style="3" customWidth="1"/>
    <col min="14091" max="14091" width="8" style="3" customWidth="1"/>
    <col min="14092" max="14092" width="0" style="3" hidden="1" customWidth="1"/>
    <col min="14093" max="14093" width="6" style="3" customWidth="1"/>
    <col min="14094" max="14094" width="10.7109375" style="3" customWidth="1"/>
    <col min="14095" max="14095" width="9.42578125" style="3" customWidth="1"/>
    <col min="14096" max="14096" width="15.7109375" style="3" customWidth="1"/>
    <col min="14097" max="14097" width="5" style="3" customWidth="1"/>
    <col min="14098" max="14098" width="7.42578125" style="3" customWidth="1"/>
    <col min="14099" max="14099" width="7" style="3" customWidth="1"/>
    <col min="14100" max="14100" width="4.140625" style="3" customWidth="1"/>
    <col min="14101" max="14101" width="10.7109375" style="3" customWidth="1"/>
    <col min="14102" max="14102" width="10.42578125" style="3" customWidth="1"/>
    <col min="14103" max="14103" width="12" style="3" customWidth="1"/>
    <col min="14104" max="14104" width="7.140625" style="3" customWidth="1"/>
    <col min="14105" max="14105" width="4.85546875" style="3" customWidth="1"/>
    <col min="14106" max="14106" width="10.140625" style="3" customWidth="1"/>
    <col min="14107" max="14107" width="9.85546875" style="3" customWidth="1"/>
    <col min="14108" max="14108" width="12.28515625" style="3" customWidth="1"/>
    <col min="14109" max="14109" width="5.85546875" style="3" customWidth="1"/>
    <col min="14110" max="14111" width="10.28515625" style="3" customWidth="1"/>
    <col min="14112" max="14112" width="15.7109375" style="3" customWidth="1"/>
    <col min="14113" max="14323" width="10.28515625" style="3" customWidth="1"/>
    <col min="14324" max="14324" width="3" style="3" customWidth="1"/>
    <col min="14325" max="14325" width="10.5703125" style="3" bestFit="1" customWidth="1"/>
    <col min="14326" max="14326" width="7" style="3" bestFit="1" customWidth="1"/>
    <col min="14327" max="14327" width="6.28515625" style="3" customWidth="1"/>
    <col min="14328" max="14328" width="3.5703125" style="3" bestFit="1" customWidth="1"/>
    <col min="14329" max="14329" width="4.85546875" style="3" bestFit="1" customWidth="1"/>
    <col min="14330" max="14330" width="7.7109375" style="3" customWidth="1"/>
    <col min="14331" max="14331" width="4.85546875" style="3" customWidth="1"/>
    <col min="14332" max="14332" width="6.7109375" style="3" customWidth="1"/>
    <col min="14333" max="14333" width="7.140625" style="3" customWidth="1"/>
    <col min="14334" max="14335" width="7.85546875" style="3"/>
    <col min="14336" max="14336" width="3" style="3" customWidth="1"/>
    <col min="14337" max="14337" width="11.140625" style="3" customWidth="1"/>
    <col min="14338" max="14338" width="6.28515625" style="3" customWidth="1"/>
    <col min="14339" max="14339" width="5.7109375" style="3" customWidth="1"/>
    <col min="14340" max="14340" width="3.28515625" style="3" customWidth="1"/>
    <col min="14341" max="14341" width="4.42578125" style="3" customWidth="1"/>
    <col min="14342" max="14342" width="8.28515625" style="3" customWidth="1"/>
    <col min="14343" max="14343" width="4.28515625" style="3" customWidth="1"/>
    <col min="14344" max="14344" width="7.140625" style="3" customWidth="1"/>
    <col min="14345" max="14345" width="7.5703125" style="3" customWidth="1"/>
    <col min="14346" max="14346" width="5.7109375" style="3" customWidth="1"/>
    <col min="14347" max="14347" width="8" style="3" customWidth="1"/>
    <col min="14348" max="14348" width="0" style="3" hidden="1" customWidth="1"/>
    <col min="14349" max="14349" width="6" style="3" customWidth="1"/>
    <col min="14350" max="14350" width="10.7109375" style="3" customWidth="1"/>
    <col min="14351" max="14351" width="9.42578125" style="3" customWidth="1"/>
    <col min="14352" max="14352" width="15.7109375" style="3" customWidth="1"/>
    <col min="14353" max="14353" width="5" style="3" customWidth="1"/>
    <col min="14354" max="14354" width="7.42578125" style="3" customWidth="1"/>
    <col min="14355" max="14355" width="7" style="3" customWidth="1"/>
    <col min="14356" max="14356" width="4.140625" style="3" customWidth="1"/>
    <col min="14357" max="14357" width="10.7109375" style="3" customWidth="1"/>
    <col min="14358" max="14358" width="10.42578125" style="3" customWidth="1"/>
    <col min="14359" max="14359" width="12" style="3" customWidth="1"/>
    <col min="14360" max="14360" width="7.140625" style="3" customWidth="1"/>
    <col min="14361" max="14361" width="4.85546875" style="3" customWidth="1"/>
    <col min="14362" max="14362" width="10.140625" style="3" customWidth="1"/>
    <col min="14363" max="14363" width="9.85546875" style="3" customWidth="1"/>
    <col min="14364" max="14364" width="12.28515625" style="3" customWidth="1"/>
    <col min="14365" max="14365" width="5.85546875" style="3" customWidth="1"/>
    <col min="14366" max="14367" width="10.28515625" style="3" customWidth="1"/>
    <col min="14368" max="14368" width="15.7109375" style="3" customWidth="1"/>
    <col min="14369" max="14579" width="10.28515625" style="3" customWidth="1"/>
    <col min="14580" max="14580" width="3" style="3" customWidth="1"/>
    <col min="14581" max="14581" width="10.5703125" style="3" bestFit="1" customWidth="1"/>
    <col min="14582" max="14582" width="7" style="3" bestFit="1" customWidth="1"/>
    <col min="14583" max="14583" width="6.28515625" style="3" customWidth="1"/>
    <col min="14584" max="14584" width="3.5703125" style="3" bestFit="1" customWidth="1"/>
    <col min="14585" max="14585" width="4.85546875" style="3" bestFit="1" customWidth="1"/>
    <col min="14586" max="14586" width="7.7109375" style="3" customWidth="1"/>
    <col min="14587" max="14587" width="4.85546875" style="3" customWidth="1"/>
    <col min="14588" max="14588" width="6.7109375" style="3" customWidth="1"/>
    <col min="14589" max="14589" width="7.140625" style="3" customWidth="1"/>
    <col min="14590" max="14591" width="7.85546875" style="3"/>
    <col min="14592" max="14592" width="3" style="3" customWidth="1"/>
    <col min="14593" max="14593" width="11.140625" style="3" customWidth="1"/>
    <col min="14594" max="14594" width="6.28515625" style="3" customWidth="1"/>
    <col min="14595" max="14595" width="5.7109375" style="3" customWidth="1"/>
    <col min="14596" max="14596" width="3.28515625" style="3" customWidth="1"/>
    <col min="14597" max="14597" width="4.42578125" style="3" customWidth="1"/>
    <col min="14598" max="14598" width="8.28515625" style="3" customWidth="1"/>
    <col min="14599" max="14599" width="4.28515625" style="3" customWidth="1"/>
    <col min="14600" max="14600" width="7.140625" style="3" customWidth="1"/>
    <col min="14601" max="14601" width="7.5703125" style="3" customWidth="1"/>
    <col min="14602" max="14602" width="5.7109375" style="3" customWidth="1"/>
    <col min="14603" max="14603" width="8" style="3" customWidth="1"/>
    <col min="14604" max="14604" width="0" style="3" hidden="1" customWidth="1"/>
    <col min="14605" max="14605" width="6" style="3" customWidth="1"/>
    <col min="14606" max="14606" width="10.7109375" style="3" customWidth="1"/>
    <col min="14607" max="14607" width="9.42578125" style="3" customWidth="1"/>
    <col min="14608" max="14608" width="15.7109375" style="3" customWidth="1"/>
    <col min="14609" max="14609" width="5" style="3" customWidth="1"/>
    <col min="14610" max="14610" width="7.42578125" style="3" customWidth="1"/>
    <col min="14611" max="14611" width="7" style="3" customWidth="1"/>
    <col min="14612" max="14612" width="4.140625" style="3" customWidth="1"/>
    <col min="14613" max="14613" width="10.7109375" style="3" customWidth="1"/>
    <col min="14614" max="14614" width="10.42578125" style="3" customWidth="1"/>
    <col min="14615" max="14615" width="12" style="3" customWidth="1"/>
    <col min="14616" max="14616" width="7.140625" style="3" customWidth="1"/>
    <col min="14617" max="14617" width="4.85546875" style="3" customWidth="1"/>
    <col min="14618" max="14618" width="10.140625" style="3" customWidth="1"/>
    <col min="14619" max="14619" width="9.85546875" style="3" customWidth="1"/>
    <col min="14620" max="14620" width="12.28515625" style="3" customWidth="1"/>
    <col min="14621" max="14621" width="5.85546875" style="3" customWidth="1"/>
    <col min="14622" max="14623" width="10.28515625" style="3" customWidth="1"/>
    <col min="14624" max="14624" width="15.7109375" style="3" customWidth="1"/>
    <col min="14625" max="14835" width="10.28515625" style="3" customWidth="1"/>
    <col min="14836" max="14836" width="3" style="3" customWidth="1"/>
    <col min="14837" max="14837" width="10.5703125" style="3" bestFit="1" customWidth="1"/>
    <col min="14838" max="14838" width="7" style="3" bestFit="1" customWidth="1"/>
    <col min="14839" max="14839" width="6.28515625" style="3" customWidth="1"/>
    <col min="14840" max="14840" width="3.5703125" style="3" bestFit="1" customWidth="1"/>
    <col min="14841" max="14841" width="4.85546875" style="3" bestFit="1" customWidth="1"/>
    <col min="14842" max="14842" width="7.7109375" style="3" customWidth="1"/>
    <col min="14843" max="14843" width="4.85546875" style="3" customWidth="1"/>
    <col min="14844" max="14844" width="6.7109375" style="3" customWidth="1"/>
    <col min="14845" max="14845" width="7.140625" style="3" customWidth="1"/>
    <col min="14846" max="14847" width="7.85546875" style="3"/>
    <col min="14848" max="14848" width="3" style="3" customWidth="1"/>
    <col min="14849" max="14849" width="11.140625" style="3" customWidth="1"/>
    <col min="14850" max="14850" width="6.28515625" style="3" customWidth="1"/>
    <col min="14851" max="14851" width="5.7109375" style="3" customWidth="1"/>
    <col min="14852" max="14852" width="3.28515625" style="3" customWidth="1"/>
    <col min="14853" max="14853" width="4.42578125" style="3" customWidth="1"/>
    <col min="14854" max="14854" width="8.28515625" style="3" customWidth="1"/>
    <col min="14855" max="14855" width="4.28515625" style="3" customWidth="1"/>
    <col min="14856" max="14856" width="7.140625" style="3" customWidth="1"/>
    <col min="14857" max="14857" width="7.5703125" style="3" customWidth="1"/>
    <col min="14858" max="14858" width="5.7109375" style="3" customWidth="1"/>
    <col min="14859" max="14859" width="8" style="3" customWidth="1"/>
    <col min="14860" max="14860" width="0" style="3" hidden="1" customWidth="1"/>
    <col min="14861" max="14861" width="6" style="3" customWidth="1"/>
    <col min="14862" max="14862" width="10.7109375" style="3" customWidth="1"/>
    <col min="14863" max="14863" width="9.42578125" style="3" customWidth="1"/>
    <col min="14864" max="14864" width="15.7109375" style="3" customWidth="1"/>
    <col min="14865" max="14865" width="5" style="3" customWidth="1"/>
    <col min="14866" max="14866" width="7.42578125" style="3" customWidth="1"/>
    <col min="14867" max="14867" width="7" style="3" customWidth="1"/>
    <col min="14868" max="14868" width="4.140625" style="3" customWidth="1"/>
    <col min="14869" max="14869" width="10.7109375" style="3" customWidth="1"/>
    <col min="14870" max="14870" width="10.42578125" style="3" customWidth="1"/>
    <col min="14871" max="14871" width="12" style="3" customWidth="1"/>
    <col min="14872" max="14872" width="7.140625" style="3" customWidth="1"/>
    <col min="14873" max="14873" width="4.85546875" style="3" customWidth="1"/>
    <col min="14874" max="14874" width="10.140625" style="3" customWidth="1"/>
    <col min="14875" max="14875" width="9.85546875" style="3" customWidth="1"/>
    <col min="14876" max="14876" width="12.28515625" style="3" customWidth="1"/>
    <col min="14877" max="14877" width="5.85546875" style="3" customWidth="1"/>
    <col min="14878" max="14879" width="10.28515625" style="3" customWidth="1"/>
    <col min="14880" max="14880" width="15.7109375" style="3" customWidth="1"/>
    <col min="14881" max="15091" width="10.28515625" style="3" customWidth="1"/>
    <col min="15092" max="15092" width="3" style="3" customWidth="1"/>
    <col min="15093" max="15093" width="10.5703125" style="3" bestFit="1" customWidth="1"/>
    <col min="15094" max="15094" width="7" style="3" bestFit="1" customWidth="1"/>
    <col min="15095" max="15095" width="6.28515625" style="3" customWidth="1"/>
    <col min="15096" max="15096" width="3.5703125" style="3" bestFit="1" customWidth="1"/>
    <col min="15097" max="15097" width="4.85546875" style="3" bestFit="1" customWidth="1"/>
    <col min="15098" max="15098" width="7.7109375" style="3" customWidth="1"/>
    <col min="15099" max="15099" width="4.85546875" style="3" customWidth="1"/>
    <col min="15100" max="15100" width="6.7109375" style="3" customWidth="1"/>
    <col min="15101" max="15101" width="7.140625" style="3" customWidth="1"/>
    <col min="15102" max="15103" width="7.85546875" style="3"/>
    <col min="15104" max="15104" width="3" style="3" customWidth="1"/>
    <col min="15105" max="15105" width="11.140625" style="3" customWidth="1"/>
    <col min="15106" max="15106" width="6.28515625" style="3" customWidth="1"/>
    <col min="15107" max="15107" width="5.7109375" style="3" customWidth="1"/>
    <col min="15108" max="15108" width="3.28515625" style="3" customWidth="1"/>
    <col min="15109" max="15109" width="4.42578125" style="3" customWidth="1"/>
    <col min="15110" max="15110" width="8.28515625" style="3" customWidth="1"/>
    <col min="15111" max="15111" width="4.28515625" style="3" customWidth="1"/>
    <col min="15112" max="15112" width="7.140625" style="3" customWidth="1"/>
    <col min="15113" max="15113" width="7.5703125" style="3" customWidth="1"/>
    <col min="15114" max="15114" width="5.7109375" style="3" customWidth="1"/>
    <col min="15115" max="15115" width="8" style="3" customWidth="1"/>
    <col min="15116" max="15116" width="0" style="3" hidden="1" customWidth="1"/>
    <col min="15117" max="15117" width="6" style="3" customWidth="1"/>
    <col min="15118" max="15118" width="10.7109375" style="3" customWidth="1"/>
    <col min="15119" max="15119" width="9.42578125" style="3" customWidth="1"/>
    <col min="15120" max="15120" width="15.7109375" style="3" customWidth="1"/>
    <col min="15121" max="15121" width="5" style="3" customWidth="1"/>
    <col min="15122" max="15122" width="7.42578125" style="3" customWidth="1"/>
    <col min="15123" max="15123" width="7" style="3" customWidth="1"/>
    <col min="15124" max="15124" width="4.140625" style="3" customWidth="1"/>
    <col min="15125" max="15125" width="10.7109375" style="3" customWidth="1"/>
    <col min="15126" max="15126" width="10.42578125" style="3" customWidth="1"/>
    <col min="15127" max="15127" width="12" style="3" customWidth="1"/>
    <col min="15128" max="15128" width="7.140625" style="3" customWidth="1"/>
    <col min="15129" max="15129" width="4.85546875" style="3" customWidth="1"/>
    <col min="15130" max="15130" width="10.140625" style="3" customWidth="1"/>
    <col min="15131" max="15131" width="9.85546875" style="3" customWidth="1"/>
    <col min="15132" max="15132" width="12.28515625" style="3" customWidth="1"/>
    <col min="15133" max="15133" width="5.85546875" style="3" customWidth="1"/>
    <col min="15134" max="15135" width="10.28515625" style="3" customWidth="1"/>
    <col min="15136" max="15136" width="15.7109375" style="3" customWidth="1"/>
    <col min="15137" max="15347" width="10.28515625" style="3" customWidth="1"/>
    <col min="15348" max="15348" width="3" style="3" customWidth="1"/>
    <col min="15349" max="15349" width="10.5703125" style="3" bestFit="1" customWidth="1"/>
    <col min="15350" max="15350" width="7" style="3" bestFit="1" customWidth="1"/>
    <col min="15351" max="15351" width="6.28515625" style="3" customWidth="1"/>
    <col min="15352" max="15352" width="3.5703125" style="3" bestFit="1" customWidth="1"/>
    <col min="15353" max="15353" width="4.85546875" style="3" bestFit="1" customWidth="1"/>
    <col min="15354" max="15354" width="7.7109375" style="3" customWidth="1"/>
    <col min="15355" max="15355" width="4.85546875" style="3" customWidth="1"/>
    <col min="15356" max="15356" width="6.7109375" style="3" customWidth="1"/>
    <col min="15357" max="15357" width="7.140625" style="3" customWidth="1"/>
    <col min="15358" max="15359" width="7.85546875" style="3"/>
    <col min="15360" max="15360" width="3" style="3" customWidth="1"/>
    <col min="15361" max="15361" width="11.140625" style="3" customWidth="1"/>
    <col min="15362" max="15362" width="6.28515625" style="3" customWidth="1"/>
    <col min="15363" max="15363" width="5.7109375" style="3" customWidth="1"/>
    <col min="15364" max="15364" width="3.28515625" style="3" customWidth="1"/>
    <col min="15365" max="15365" width="4.42578125" style="3" customWidth="1"/>
    <col min="15366" max="15366" width="8.28515625" style="3" customWidth="1"/>
    <col min="15367" max="15367" width="4.28515625" style="3" customWidth="1"/>
    <col min="15368" max="15368" width="7.140625" style="3" customWidth="1"/>
    <col min="15369" max="15369" width="7.5703125" style="3" customWidth="1"/>
    <col min="15370" max="15370" width="5.7109375" style="3" customWidth="1"/>
    <col min="15371" max="15371" width="8" style="3" customWidth="1"/>
    <col min="15372" max="15372" width="0" style="3" hidden="1" customWidth="1"/>
    <col min="15373" max="15373" width="6" style="3" customWidth="1"/>
    <col min="15374" max="15374" width="10.7109375" style="3" customWidth="1"/>
    <col min="15375" max="15375" width="9.42578125" style="3" customWidth="1"/>
    <col min="15376" max="15376" width="15.7109375" style="3" customWidth="1"/>
    <col min="15377" max="15377" width="5" style="3" customWidth="1"/>
    <col min="15378" max="15378" width="7.42578125" style="3" customWidth="1"/>
    <col min="15379" max="15379" width="7" style="3" customWidth="1"/>
    <col min="15380" max="15380" width="4.140625" style="3" customWidth="1"/>
    <col min="15381" max="15381" width="10.7109375" style="3" customWidth="1"/>
    <col min="15382" max="15382" width="10.42578125" style="3" customWidth="1"/>
    <col min="15383" max="15383" width="12" style="3" customWidth="1"/>
    <col min="15384" max="15384" width="7.140625" style="3" customWidth="1"/>
    <col min="15385" max="15385" width="4.85546875" style="3" customWidth="1"/>
    <col min="15386" max="15386" width="10.140625" style="3" customWidth="1"/>
    <col min="15387" max="15387" width="9.85546875" style="3" customWidth="1"/>
    <col min="15388" max="15388" width="12.28515625" style="3" customWidth="1"/>
    <col min="15389" max="15389" width="5.85546875" style="3" customWidth="1"/>
    <col min="15390" max="15391" width="10.28515625" style="3" customWidth="1"/>
    <col min="15392" max="15392" width="15.7109375" style="3" customWidth="1"/>
    <col min="15393" max="15603" width="10.28515625" style="3" customWidth="1"/>
    <col min="15604" max="15604" width="3" style="3" customWidth="1"/>
    <col min="15605" max="15605" width="10.5703125" style="3" bestFit="1" customWidth="1"/>
    <col min="15606" max="15606" width="7" style="3" bestFit="1" customWidth="1"/>
    <col min="15607" max="15607" width="6.28515625" style="3" customWidth="1"/>
    <col min="15608" max="15608" width="3.5703125" style="3" bestFit="1" customWidth="1"/>
    <col min="15609" max="15609" width="4.85546875" style="3" bestFit="1" customWidth="1"/>
    <col min="15610" max="15610" width="7.7109375" style="3" customWidth="1"/>
    <col min="15611" max="15611" width="4.85546875" style="3" customWidth="1"/>
    <col min="15612" max="15612" width="6.7109375" style="3" customWidth="1"/>
    <col min="15613" max="15613" width="7.140625" style="3" customWidth="1"/>
    <col min="15614" max="15615" width="7.85546875" style="3"/>
    <col min="15616" max="15616" width="3" style="3" customWidth="1"/>
    <col min="15617" max="15617" width="11.140625" style="3" customWidth="1"/>
    <col min="15618" max="15618" width="6.28515625" style="3" customWidth="1"/>
    <col min="15619" max="15619" width="5.7109375" style="3" customWidth="1"/>
    <col min="15620" max="15620" width="3.28515625" style="3" customWidth="1"/>
    <col min="15621" max="15621" width="4.42578125" style="3" customWidth="1"/>
    <col min="15622" max="15622" width="8.28515625" style="3" customWidth="1"/>
    <col min="15623" max="15623" width="4.28515625" style="3" customWidth="1"/>
    <col min="15624" max="15624" width="7.140625" style="3" customWidth="1"/>
    <col min="15625" max="15625" width="7.5703125" style="3" customWidth="1"/>
    <col min="15626" max="15626" width="5.7109375" style="3" customWidth="1"/>
    <col min="15627" max="15627" width="8" style="3" customWidth="1"/>
    <col min="15628" max="15628" width="0" style="3" hidden="1" customWidth="1"/>
    <col min="15629" max="15629" width="6" style="3" customWidth="1"/>
    <col min="15630" max="15630" width="10.7109375" style="3" customWidth="1"/>
    <col min="15631" max="15631" width="9.42578125" style="3" customWidth="1"/>
    <col min="15632" max="15632" width="15.7109375" style="3" customWidth="1"/>
    <col min="15633" max="15633" width="5" style="3" customWidth="1"/>
    <col min="15634" max="15634" width="7.42578125" style="3" customWidth="1"/>
    <col min="15635" max="15635" width="7" style="3" customWidth="1"/>
    <col min="15636" max="15636" width="4.140625" style="3" customWidth="1"/>
    <col min="15637" max="15637" width="10.7109375" style="3" customWidth="1"/>
    <col min="15638" max="15638" width="10.42578125" style="3" customWidth="1"/>
    <col min="15639" max="15639" width="12" style="3" customWidth="1"/>
    <col min="15640" max="15640" width="7.140625" style="3" customWidth="1"/>
    <col min="15641" max="15641" width="4.85546875" style="3" customWidth="1"/>
    <col min="15642" max="15642" width="10.140625" style="3" customWidth="1"/>
    <col min="15643" max="15643" width="9.85546875" style="3" customWidth="1"/>
    <col min="15644" max="15644" width="12.28515625" style="3" customWidth="1"/>
    <col min="15645" max="15645" width="5.85546875" style="3" customWidth="1"/>
    <col min="15646" max="15647" width="10.28515625" style="3" customWidth="1"/>
    <col min="15648" max="15648" width="15.7109375" style="3" customWidth="1"/>
    <col min="15649" max="15859" width="10.28515625" style="3" customWidth="1"/>
    <col min="15860" max="15860" width="3" style="3" customWidth="1"/>
    <col min="15861" max="15861" width="10.5703125" style="3" bestFit="1" customWidth="1"/>
    <col min="15862" max="15862" width="7" style="3" bestFit="1" customWidth="1"/>
    <col min="15863" max="15863" width="6.28515625" style="3" customWidth="1"/>
    <col min="15864" max="15864" width="3.5703125" style="3" bestFit="1" customWidth="1"/>
    <col min="15865" max="15865" width="4.85546875" style="3" bestFit="1" customWidth="1"/>
    <col min="15866" max="15866" width="7.7109375" style="3" customWidth="1"/>
    <col min="15867" max="15867" width="4.85546875" style="3" customWidth="1"/>
    <col min="15868" max="15868" width="6.7109375" style="3" customWidth="1"/>
    <col min="15869" max="15869" width="7.140625" style="3" customWidth="1"/>
    <col min="15870" max="15871" width="7.85546875" style="3"/>
    <col min="15872" max="15872" width="3" style="3" customWidth="1"/>
    <col min="15873" max="15873" width="11.140625" style="3" customWidth="1"/>
    <col min="15874" max="15874" width="6.28515625" style="3" customWidth="1"/>
    <col min="15875" max="15875" width="5.7109375" style="3" customWidth="1"/>
    <col min="15876" max="15876" width="3.28515625" style="3" customWidth="1"/>
    <col min="15877" max="15877" width="4.42578125" style="3" customWidth="1"/>
    <col min="15878" max="15878" width="8.28515625" style="3" customWidth="1"/>
    <col min="15879" max="15879" width="4.28515625" style="3" customWidth="1"/>
    <col min="15880" max="15880" width="7.140625" style="3" customWidth="1"/>
    <col min="15881" max="15881" width="7.5703125" style="3" customWidth="1"/>
    <col min="15882" max="15882" width="5.7109375" style="3" customWidth="1"/>
    <col min="15883" max="15883" width="8" style="3" customWidth="1"/>
    <col min="15884" max="15884" width="0" style="3" hidden="1" customWidth="1"/>
    <col min="15885" max="15885" width="6" style="3" customWidth="1"/>
    <col min="15886" max="15886" width="10.7109375" style="3" customWidth="1"/>
    <col min="15887" max="15887" width="9.42578125" style="3" customWidth="1"/>
    <col min="15888" max="15888" width="15.7109375" style="3" customWidth="1"/>
    <col min="15889" max="15889" width="5" style="3" customWidth="1"/>
    <col min="15890" max="15890" width="7.42578125" style="3" customWidth="1"/>
    <col min="15891" max="15891" width="7" style="3" customWidth="1"/>
    <col min="15892" max="15892" width="4.140625" style="3" customWidth="1"/>
    <col min="15893" max="15893" width="10.7109375" style="3" customWidth="1"/>
    <col min="15894" max="15894" width="10.42578125" style="3" customWidth="1"/>
    <col min="15895" max="15895" width="12" style="3" customWidth="1"/>
    <col min="15896" max="15896" width="7.140625" style="3" customWidth="1"/>
    <col min="15897" max="15897" width="4.85546875" style="3" customWidth="1"/>
    <col min="15898" max="15898" width="10.140625" style="3" customWidth="1"/>
    <col min="15899" max="15899" width="9.85546875" style="3" customWidth="1"/>
    <col min="15900" max="15900" width="12.28515625" style="3" customWidth="1"/>
    <col min="15901" max="15901" width="5.85546875" style="3" customWidth="1"/>
    <col min="15902" max="15903" width="10.28515625" style="3" customWidth="1"/>
    <col min="15904" max="15904" width="15.7109375" style="3" customWidth="1"/>
    <col min="15905" max="16115" width="10.28515625" style="3" customWidth="1"/>
    <col min="16116" max="16116" width="3" style="3" customWidth="1"/>
    <col min="16117" max="16117" width="10.5703125" style="3" bestFit="1" customWidth="1"/>
    <col min="16118" max="16118" width="7" style="3" bestFit="1" customWidth="1"/>
    <col min="16119" max="16119" width="6.28515625" style="3" customWidth="1"/>
    <col min="16120" max="16120" width="3.5703125" style="3" bestFit="1" customWidth="1"/>
    <col min="16121" max="16121" width="4.85546875" style="3" bestFit="1" customWidth="1"/>
    <col min="16122" max="16122" width="7.7109375" style="3" customWidth="1"/>
    <col min="16123" max="16123" width="4.85546875" style="3" customWidth="1"/>
    <col min="16124" max="16124" width="6.7109375" style="3" customWidth="1"/>
    <col min="16125" max="16125" width="7.140625" style="3" customWidth="1"/>
    <col min="16126" max="16127" width="7.85546875" style="3"/>
    <col min="16128" max="16128" width="3" style="3" customWidth="1"/>
    <col min="16129" max="16129" width="11.140625" style="3" customWidth="1"/>
    <col min="16130" max="16130" width="6.28515625" style="3" customWidth="1"/>
    <col min="16131" max="16131" width="5.7109375" style="3" customWidth="1"/>
    <col min="16132" max="16132" width="3.28515625" style="3" customWidth="1"/>
    <col min="16133" max="16133" width="4.42578125" style="3" customWidth="1"/>
    <col min="16134" max="16134" width="8.28515625" style="3" customWidth="1"/>
    <col min="16135" max="16135" width="4.28515625" style="3" customWidth="1"/>
    <col min="16136" max="16136" width="7.140625" style="3" customWidth="1"/>
    <col min="16137" max="16137" width="7.5703125" style="3" customWidth="1"/>
    <col min="16138" max="16138" width="5.7109375" style="3" customWidth="1"/>
    <col min="16139" max="16139" width="8" style="3" customWidth="1"/>
    <col min="16140" max="16140" width="0" style="3" hidden="1" customWidth="1"/>
    <col min="16141" max="16141" width="6" style="3" customWidth="1"/>
    <col min="16142" max="16142" width="10.7109375" style="3" customWidth="1"/>
    <col min="16143" max="16143" width="9.42578125" style="3" customWidth="1"/>
    <col min="16144" max="16144" width="15.7109375" style="3" customWidth="1"/>
    <col min="16145" max="16145" width="5" style="3" customWidth="1"/>
    <col min="16146" max="16146" width="7.42578125" style="3" customWidth="1"/>
    <col min="16147" max="16147" width="7" style="3" customWidth="1"/>
    <col min="16148" max="16148" width="4.140625" style="3" customWidth="1"/>
    <col min="16149" max="16149" width="10.7109375" style="3" customWidth="1"/>
    <col min="16150" max="16150" width="10.42578125" style="3" customWidth="1"/>
    <col min="16151" max="16151" width="12" style="3" customWidth="1"/>
    <col min="16152" max="16152" width="7.140625" style="3" customWidth="1"/>
    <col min="16153" max="16153" width="4.85546875" style="3" customWidth="1"/>
    <col min="16154" max="16154" width="10.140625" style="3" customWidth="1"/>
    <col min="16155" max="16155" width="9.85546875" style="3" customWidth="1"/>
    <col min="16156" max="16156" width="12.28515625" style="3" customWidth="1"/>
    <col min="16157" max="16157" width="5.85546875" style="3" customWidth="1"/>
    <col min="16158" max="16159" width="10.28515625" style="3" customWidth="1"/>
    <col min="16160" max="16160" width="15.7109375" style="3" customWidth="1"/>
    <col min="16161" max="16371" width="10.28515625" style="3" customWidth="1"/>
    <col min="16372" max="16372" width="3" style="3" customWidth="1"/>
    <col min="16373" max="16373" width="10.5703125" style="3" bestFit="1" customWidth="1"/>
    <col min="16374" max="16374" width="7" style="3" bestFit="1" customWidth="1"/>
    <col min="16375" max="16375" width="6.28515625" style="3" customWidth="1"/>
    <col min="16376" max="16376" width="3.5703125" style="3" bestFit="1" customWidth="1"/>
    <col min="16377" max="16377" width="4.85546875" style="3" bestFit="1" customWidth="1"/>
    <col min="16378" max="16378" width="7.7109375" style="3" customWidth="1"/>
    <col min="16379" max="16379" width="4.85546875" style="3" customWidth="1"/>
    <col min="16380" max="16380" width="6.7109375" style="3" customWidth="1"/>
    <col min="16381" max="16381" width="7.140625" style="3" customWidth="1"/>
    <col min="16382" max="16384" width="7.85546875" style="3"/>
  </cols>
  <sheetData>
    <row r="1" spans="1:254" ht="45.75" customHeight="1">
      <c r="A1" s="320" t="s">
        <v>81</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1"/>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ht="18.75" customHeight="1">
      <c r="A2" s="321" t="s">
        <v>86</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1"/>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ht="18" customHeight="1">
      <c r="A3" s="322" t="s">
        <v>87</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4"/>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row>
    <row r="4" spans="1:254" ht="34.5" customHeight="1">
      <c r="A4" s="323" t="s">
        <v>16</v>
      </c>
      <c r="B4" s="325" t="s">
        <v>0</v>
      </c>
      <c r="C4" s="326"/>
      <c r="D4" s="329" t="s">
        <v>17</v>
      </c>
      <c r="E4" s="317" t="s">
        <v>1</v>
      </c>
      <c r="F4" s="318"/>
      <c r="G4" s="318"/>
      <c r="H4" s="319"/>
      <c r="I4" s="317" t="s">
        <v>18</v>
      </c>
      <c r="J4" s="318"/>
      <c r="K4" s="318"/>
      <c r="L4" s="319"/>
      <c r="M4" s="315" t="s">
        <v>19</v>
      </c>
      <c r="N4" s="317" t="s">
        <v>20</v>
      </c>
      <c r="O4" s="319"/>
      <c r="P4" s="317" t="s">
        <v>21</v>
      </c>
      <c r="Q4" s="318"/>
      <c r="R4" s="318"/>
      <c r="S4" s="318"/>
      <c r="T4" s="318"/>
      <c r="U4" s="319"/>
      <c r="V4" s="315" t="s">
        <v>22</v>
      </c>
      <c r="W4" s="315" t="s">
        <v>23</v>
      </c>
      <c r="X4" s="317" t="s">
        <v>24</v>
      </c>
      <c r="Y4" s="318"/>
      <c r="Z4" s="319"/>
      <c r="AA4" s="315" t="s">
        <v>25</v>
      </c>
      <c r="AB4" s="331" t="s">
        <v>26</v>
      </c>
      <c r="AC4" s="315" t="s">
        <v>2</v>
      </c>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row>
    <row r="5" spans="1:254" ht="82.5" customHeight="1">
      <c r="A5" s="324"/>
      <c r="B5" s="327"/>
      <c r="C5" s="328"/>
      <c r="D5" s="330"/>
      <c r="E5" s="7" t="s">
        <v>3</v>
      </c>
      <c r="F5" s="7" t="s">
        <v>27</v>
      </c>
      <c r="G5" s="7" t="s">
        <v>28</v>
      </c>
      <c r="H5" s="7" t="s">
        <v>4</v>
      </c>
      <c r="I5" s="8" t="s">
        <v>29</v>
      </c>
      <c r="J5" s="9" t="s">
        <v>30</v>
      </c>
      <c r="K5" s="9" t="s">
        <v>31</v>
      </c>
      <c r="L5" s="10" t="s">
        <v>32</v>
      </c>
      <c r="M5" s="316"/>
      <c r="N5" s="11" t="s">
        <v>33</v>
      </c>
      <c r="O5" s="11" t="s">
        <v>34</v>
      </c>
      <c r="P5" s="11" t="s">
        <v>35</v>
      </c>
      <c r="Q5" s="11" t="s">
        <v>36</v>
      </c>
      <c r="R5" s="11" t="s">
        <v>37</v>
      </c>
      <c r="S5" s="11" t="s">
        <v>33</v>
      </c>
      <c r="T5" s="12" t="s">
        <v>38</v>
      </c>
      <c r="U5" s="11" t="s">
        <v>39</v>
      </c>
      <c r="V5" s="316"/>
      <c r="W5" s="316"/>
      <c r="X5" s="7" t="s">
        <v>40</v>
      </c>
      <c r="Y5" s="7" t="s">
        <v>41</v>
      </c>
      <c r="Z5" s="7" t="s">
        <v>42</v>
      </c>
      <c r="AA5" s="316"/>
      <c r="AB5" s="332"/>
      <c r="AC5" s="31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row>
    <row r="6" spans="1:254" s="170" customFormat="1" ht="24.95" customHeight="1">
      <c r="A6" s="163">
        <v>1</v>
      </c>
      <c r="B6" s="164">
        <v>2</v>
      </c>
      <c r="C6" s="165"/>
      <c r="D6" s="163">
        <v>3</v>
      </c>
      <c r="E6" s="166">
        <v>4</v>
      </c>
      <c r="F6" s="163">
        <v>5</v>
      </c>
      <c r="G6" s="166">
        <v>6</v>
      </c>
      <c r="H6" s="166">
        <v>7</v>
      </c>
      <c r="I6" s="166">
        <v>8</v>
      </c>
      <c r="J6" s="166">
        <v>9</v>
      </c>
      <c r="K6" s="166">
        <v>10</v>
      </c>
      <c r="L6" s="171" t="s">
        <v>43</v>
      </c>
      <c r="M6" s="166" t="s">
        <v>44</v>
      </c>
      <c r="N6" s="166">
        <v>12</v>
      </c>
      <c r="O6" s="166" t="s">
        <v>45</v>
      </c>
      <c r="P6" s="166">
        <v>14</v>
      </c>
      <c r="Q6" s="166">
        <v>15</v>
      </c>
      <c r="R6" s="166">
        <v>16</v>
      </c>
      <c r="S6" s="166">
        <v>17</v>
      </c>
      <c r="T6" s="166">
        <v>18</v>
      </c>
      <c r="U6" s="166" t="s">
        <v>92</v>
      </c>
      <c r="V6" s="166" t="s">
        <v>93</v>
      </c>
      <c r="W6" s="166" t="s">
        <v>94</v>
      </c>
      <c r="X6" s="166">
        <v>22</v>
      </c>
      <c r="Y6" s="166">
        <v>23</v>
      </c>
      <c r="Z6" s="166" t="s">
        <v>95</v>
      </c>
      <c r="AA6" s="166" t="s">
        <v>96</v>
      </c>
      <c r="AB6" s="167" t="s">
        <v>97</v>
      </c>
      <c r="AC6" s="168">
        <v>27</v>
      </c>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c r="GH6" s="169"/>
      <c r="GI6" s="169"/>
      <c r="GJ6" s="169"/>
      <c r="GK6" s="169"/>
      <c r="GL6" s="169"/>
      <c r="GM6" s="169"/>
      <c r="GN6" s="169"/>
      <c r="GO6" s="169"/>
      <c r="GP6" s="169"/>
      <c r="GQ6" s="169"/>
      <c r="GR6" s="169"/>
      <c r="GS6" s="169"/>
      <c r="GT6" s="169"/>
      <c r="GU6" s="169"/>
      <c r="GV6" s="169"/>
      <c r="GW6" s="169"/>
      <c r="GX6" s="169"/>
      <c r="GY6" s="169"/>
      <c r="GZ6" s="169"/>
      <c r="HA6" s="169"/>
      <c r="HB6" s="169"/>
      <c r="HC6" s="169"/>
      <c r="HD6" s="169"/>
      <c r="HE6" s="169"/>
      <c r="HF6" s="169"/>
      <c r="HG6" s="169"/>
      <c r="HH6" s="169"/>
      <c r="HI6" s="169"/>
      <c r="HJ6" s="169"/>
      <c r="HK6" s="169"/>
      <c r="HL6" s="169"/>
      <c r="HM6" s="169"/>
      <c r="HN6" s="169"/>
      <c r="HO6" s="169"/>
      <c r="HP6" s="169"/>
      <c r="HQ6" s="169"/>
      <c r="HR6" s="169"/>
      <c r="HS6" s="169"/>
      <c r="HT6" s="169"/>
      <c r="HU6" s="169"/>
      <c r="HV6" s="169"/>
      <c r="HW6" s="169"/>
      <c r="HX6" s="169"/>
      <c r="HY6" s="169"/>
      <c r="HZ6" s="169"/>
      <c r="IA6" s="169"/>
      <c r="IB6" s="169"/>
      <c r="IC6" s="169"/>
      <c r="ID6" s="169"/>
      <c r="IE6" s="169"/>
      <c r="IF6" s="169"/>
      <c r="IG6" s="169"/>
      <c r="IH6" s="169"/>
      <c r="II6" s="169"/>
    </row>
    <row r="7" spans="1:254" s="17" customFormat="1" ht="23.1" customHeight="1">
      <c r="A7" s="179" t="s">
        <v>6</v>
      </c>
      <c r="B7" s="36" t="s">
        <v>46</v>
      </c>
      <c r="C7" s="180"/>
      <c r="D7" s="181"/>
      <c r="E7" s="182"/>
      <c r="F7" s="182"/>
      <c r="G7" s="182">
        <f t="shared" ref="G7:M7" si="0">SUBTOTAL(9,G8:G9)</f>
        <v>62.4</v>
      </c>
      <c r="H7" s="182">
        <f t="shared" si="0"/>
        <v>0</v>
      </c>
      <c r="I7" s="182">
        <f t="shared" si="0"/>
        <v>53</v>
      </c>
      <c r="J7" s="182">
        <f t="shared" si="0"/>
        <v>9.4</v>
      </c>
      <c r="K7" s="182">
        <f t="shared" si="0"/>
        <v>0</v>
      </c>
      <c r="L7" s="182">
        <f t="shared" si="0"/>
        <v>62.4</v>
      </c>
      <c r="M7" s="182">
        <f t="shared" si="0"/>
        <v>0</v>
      </c>
      <c r="N7" s="182"/>
      <c r="O7" s="183">
        <f>SUBTOTAL(9,O8:O9)</f>
        <v>3744000</v>
      </c>
      <c r="P7" s="182"/>
      <c r="Q7" s="182"/>
      <c r="R7" s="182"/>
      <c r="S7" s="182"/>
      <c r="T7" s="182"/>
      <c r="U7" s="183">
        <f t="shared" ref="U7:AB7" si="1">SUBTOTAL(9,U8:U9)</f>
        <v>1394640</v>
      </c>
      <c r="V7" s="183">
        <f t="shared" si="1"/>
        <v>624000</v>
      </c>
      <c r="W7" s="183">
        <f t="shared" si="1"/>
        <v>11232000</v>
      </c>
      <c r="X7" s="182">
        <f t="shared" si="1"/>
        <v>20.472440944881889</v>
      </c>
      <c r="Y7" s="183">
        <f t="shared" si="1"/>
        <v>1</v>
      </c>
      <c r="Z7" s="183">
        <f t="shared" si="1"/>
        <v>3500000</v>
      </c>
      <c r="AA7" s="183">
        <f t="shared" si="1"/>
        <v>0</v>
      </c>
      <c r="AB7" s="183">
        <f t="shared" si="1"/>
        <v>20494640</v>
      </c>
      <c r="AC7" s="184"/>
      <c r="AD7" s="13"/>
      <c r="AE7" s="14"/>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6"/>
      <c r="IK7" s="16"/>
      <c r="IL7" s="16"/>
      <c r="IM7" s="16"/>
      <c r="IN7" s="16"/>
      <c r="IO7" s="16"/>
      <c r="IP7" s="16"/>
      <c r="IQ7" s="16"/>
      <c r="IR7" s="16"/>
      <c r="IS7" s="16"/>
      <c r="IT7" s="16"/>
    </row>
    <row r="8" spans="1:254" s="34" customFormat="1" ht="198.75" customHeight="1">
      <c r="A8" s="172">
        <v>1</v>
      </c>
      <c r="B8" s="293" t="s">
        <v>99</v>
      </c>
      <c r="C8" s="294"/>
      <c r="D8" s="173"/>
      <c r="E8" s="174">
        <v>40</v>
      </c>
      <c r="F8" s="174">
        <v>656</v>
      </c>
      <c r="G8" s="175">
        <v>62.4</v>
      </c>
      <c r="H8" s="176" t="s">
        <v>5</v>
      </c>
      <c r="I8" s="141">
        <v>53</v>
      </c>
      <c r="J8" s="141">
        <v>9.4</v>
      </c>
      <c r="K8" s="142"/>
      <c r="L8" s="150">
        <f>I8+J8+K8</f>
        <v>62.4</v>
      </c>
      <c r="M8" s="151">
        <f>G8-L8</f>
        <v>0</v>
      </c>
      <c r="N8" s="152">
        <v>60000</v>
      </c>
      <c r="O8" s="153">
        <f>(I8+J8)*N8</f>
        <v>3744000</v>
      </c>
      <c r="P8" s="177" t="s">
        <v>49</v>
      </c>
      <c r="Q8" s="154" t="s">
        <v>48</v>
      </c>
      <c r="R8" s="155">
        <f>L8</f>
        <v>62.4</v>
      </c>
      <c r="S8" s="152">
        <v>22350</v>
      </c>
      <c r="T8" s="156">
        <v>1</v>
      </c>
      <c r="U8" s="153">
        <f>R8*S8*T8</f>
        <v>1394640</v>
      </c>
      <c r="V8" s="153">
        <f>(I8+J8)*10000</f>
        <v>624000</v>
      </c>
      <c r="W8" s="153">
        <f>(I8+J8)*N8*3</f>
        <v>11232000</v>
      </c>
      <c r="X8" s="157">
        <f>(I8+J8)/304.8*100</f>
        <v>20.472440944881889</v>
      </c>
      <c r="Y8" s="178"/>
      <c r="Z8" s="159">
        <f>Y8*3500000</f>
        <v>0</v>
      </c>
      <c r="AA8" s="160">
        <f>K8*N8</f>
        <v>0</v>
      </c>
      <c r="AB8" s="161">
        <f>O8+U8+V8+W8+Z8</f>
        <v>16994640</v>
      </c>
      <c r="AC8" s="162"/>
      <c r="AD8" s="31"/>
      <c r="AE8" s="32"/>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
      <c r="IK8" s="3"/>
      <c r="IL8" s="3"/>
      <c r="IM8" s="3"/>
      <c r="IN8" s="3"/>
      <c r="IO8" s="3"/>
      <c r="IP8" s="3"/>
      <c r="IQ8" s="3"/>
      <c r="IR8" s="3"/>
      <c r="IS8" s="3"/>
      <c r="IT8" s="3"/>
    </row>
    <row r="9" spans="1:254" s="34" customFormat="1" ht="29.25" customHeight="1">
      <c r="A9" s="135">
        <v>2</v>
      </c>
      <c r="B9" s="136" t="s">
        <v>10</v>
      </c>
      <c r="C9" s="137" t="s">
        <v>11</v>
      </c>
      <c r="D9" s="18" t="s">
        <v>88</v>
      </c>
      <c r="E9" s="138"/>
      <c r="F9" s="138"/>
      <c r="G9" s="139"/>
      <c r="H9" s="140"/>
      <c r="I9" s="141"/>
      <c r="J9" s="141"/>
      <c r="K9" s="142"/>
      <c r="L9" s="19"/>
      <c r="M9" s="20"/>
      <c r="N9" s="21"/>
      <c r="O9" s="22"/>
      <c r="P9" s="23"/>
      <c r="Q9" s="24"/>
      <c r="R9" s="25"/>
      <c r="S9" s="21"/>
      <c r="T9" s="26"/>
      <c r="U9" s="22"/>
      <c r="V9" s="22"/>
      <c r="W9" s="22"/>
      <c r="X9" s="27"/>
      <c r="Y9" s="28">
        <v>1</v>
      </c>
      <c r="Z9" s="159">
        <f>Y9*3500000</f>
        <v>3500000</v>
      </c>
      <c r="AA9" s="29"/>
      <c r="AB9" s="161">
        <f>O9+U9+V9+W9+Z9</f>
        <v>3500000</v>
      </c>
      <c r="AC9" s="30"/>
      <c r="AD9" s="31"/>
      <c r="AE9" s="32"/>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
      <c r="IK9" s="3"/>
      <c r="IL9" s="3"/>
      <c r="IM9" s="3"/>
      <c r="IN9" s="3"/>
      <c r="IO9" s="3"/>
      <c r="IP9" s="3"/>
      <c r="IQ9" s="3"/>
      <c r="IR9" s="3"/>
      <c r="IS9" s="3"/>
      <c r="IT9" s="3"/>
    </row>
    <row r="10" spans="1:254" s="43" customFormat="1" ht="23.1" customHeight="1">
      <c r="A10" s="35" t="s">
        <v>7</v>
      </c>
      <c r="B10" s="36" t="s">
        <v>50</v>
      </c>
      <c r="C10" s="37"/>
      <c r="D10" s="37"/>
      <c r="E10" s="38"/>
      <c r="F10" s="38"/>
      <c r="G10" s="39">
        <f>SUBTOTAL(9,G11:G11)</f>
        <v>325.2</v>
      </c>
      <c r="H10" s="39">
        <f t="shared" ref="H10:AB10" si="2">SUBTOTAL(9,H11:H11)</f>
        <v>0</v>
      </c>
      <c r="I10" s="39">
        <f t="shared" si="2"/>
        <v>321</v>
      </c>
      <c r="J10" s="39">
        <f t="shared" si="2"/>
        <v>4.1999999999999886</v>
      </c>
      <c r="K10" s="39">
        <f t="shared" si="2"/>
        <v>0</v>
      </c>
      <c r="L10" s="39">
        <f t="shared" si="2"/>
        <v>325.2</v>
      </c>
      <c r="M10" s="39">
        <f t="shared" si="2"/>
        <v>0</v>
      </c>
      <c r="N10" s="39"/>
      <c r="O10" s="40">
        <f t="shared" si="2"/>
        <v>19512000</v>
      </c>
      <c r="P10" s="39"/>
      <c r="Q10" s="39"/>
      <c r="R10" s="39">
        <f t="shared" si="2"/>
        <v>325.2</v>
      </c>
      <c r="S10" s="39"/>
      <c r="T10" s="39"/>
      <c r="U10" s="40">
        <f t="shared" si="2"/>
        <v>13983600</v>
      </c>
      <c r="V10" s="40">
        <f t="shared" si="2"/>
        <v>3252000</v>
      </c>
      <c r="W10" s="40">
        <f t="shared" si="2"/>
        <v>58536000</v>
      </c>
      <c r="X10" s="39">
        <f t="shared" si="2"/>
        <v>129.04761904761904</v>
      </c>
      <c r="Y10" s="40">
        <f t="shared" si="2"/>
        <v>1</v>
      </c>
      <c r="Z10" s="40">
        <f t="shared" si="2"/>
        <v>3500000</v>
      </c>
      <c r="AA10" s="40">
        <f t="shared" si="2"/>
        <v>0</v>
      </c>
      <c r="AB10" s="40">
        <f t="shared" si="2"/>
        <v>98783600</v>
      </c>
      <c r="AC10" s="39"/>
      <c r="AD10" s="31"/>
      <c r="AE10" s="32"/>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2"/>
      <c r="IK10" s="42"/>
      <c r="IL10" s="42"/>
      <c r="IM10" s="42"/>
      <c r="IN10" s="42"/>
      <c r="IO10" s="42"/>
      <c r="IP10" s="42"/>
      <c r="IQ10" s="42"/>
      <c r="IR10" s="42"/>
      <c r="IS10" s="42"/>
      <c r="IT10" s="42"/>
    </row>
    <row r="11" spans="1:254" s="34" customFormat="1" ht="117" customHeight="1">
      <c r="A11" s="143">
        <v>1</v>
      </c>
      <c r="B11" s="291" t="s">
        <v>89</v>
      </c>
      <c r="C11" s="292"/>
      <c r="D11" s="145" t="s">
        <v>15</v>
      </c>
      <c r="E11" s="146">
        <v>40</v>
      </c>
      <c r="F11" s="146">
        <v>619</v>
      </c>
      <c r="G11" s="147">
        <v>325.2</v>
      </c>
      <c r="H11" s="148" t="s">
        <v>5</v>
      </c>
      <c r="I11" s="149">
        <v>321</v>
      </c>
      <c r="J11" s="149">
        <f>G11-I11</f>
        <v>4.1999999999999886</v>
      </c>
      <c r="K11" s="149"/>
      <c r="L11" s="150">
        <f>I11+J11+K11</f>
        <v>325.2</v>
      </c>
      <c r="M11" s="151"/>
      <c r="N11" s="152">
        <v>60000</v>
      </c>
      <c r="O11" s="153">
        <f>(I11+J11)*N11</f>
        <v>19512000</v>
      </c>
      <c r="P11" s="23" t="s">
        <v>79</v>
      </c>
      <c r="Q11" s="154" t="s">
        <v>48</v>
      </c>
      <c r="R11" s="155">
        <f>L11</f>
        <v>325.2</v>
      </c>
      <c r="S11" s="21">
        <v>43000</v>
      </c>
      <c r="T11" s="156">
        <v>1</v>
      </c>
      <c r="U11" s="153">
        <f>R11*S11*T11</f>
        <v>13983600</v>
      </c>
      <c r="V11" s="153">
        <f>(I11+J11)*10000</f>
        <v>3252000</v>
      </c>
      <c r="W11" s="153">
        <f>(I11+J11)*N11*3</f>
        <v>58536000</v>
      </c>
      <c r="X11" s="157">
        <f>(I11+J11)/252*100</f>
        <v>129.04761904761904</v>
      </c>
      <c r="Y11" s="158">
        <v>1</v>
      </c>
      <c r="Z11" s="159">
        <f t="shared" ref="Z11" si="3">Y11*3500000</f>
        <v>3500000</v>
      </c>
      <c r="AA11" s="160">
        <f>K11*N11</f>
        <v>0</v>
      </c>
      <c r="AB11" s="161">
        <f>O11+U11+V11+W11+Z11</f>
        <v>98783600</v>
      </c>
      <c r="AC11" s="162"/>
      <c r="AD11" s="31"/>
      <c r="AE11" s="32"/>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
      <c r="IK11" s="3"/>
      <c r="IL11" s="3"/>
      <c r="IM11" s="3"/>
      <c r="IN11" s="3"/>
      <c r="IO11" s="3"/>
      <c r="IP11" s="3"/>
      <c r="IQ11" s="3"/>
      <c r="IR11" s="3"/>
      <c r="IS11" s="3"/>
      <c r="IT11" s="3"/>
    </row>
    <row r="12" spans="1:254" s="43" customFormat="1" ht="23.1" customHeight="1">
      <c r="A12" s="35" t="s">
        <v>66</v>
      </c>
      <c r="B12" s="36" t="s">
        <v>75</v>
      </c>
      <c r="C12" s="37"/>
      <c r="D12" s="37"/>
      <c r="E12" s="38"/>
      <c r="F12" s="38"/>
      <c r="G12" s="39">
        <f>SUBTOTAL(9,G13:G13)</f>
        <v>170.4</v>
      </c>
      <c r="H12" s="39"/>
      <c r="I12" s="39">
        <f t="shared" ref="I12:AB12" si="4">SUBTOTAL(9,I13:I13)</f>
        <v>19</v>
      </c>
      <c r="J12" s="39">
        <f t="shared" si="4"/>
        <v>7.4</v>
      </c>
      <c r="K12" s="39">
        <f t="shared" si="4"/>
        <v>0</v>
      </c>
      <c r="L12" s="39">
        <f t="shared" si="4"/>
        <v>26.4</v>
      </c>
      <c r="M12" s="39">
        <f t="shared" si="4"/>
        <v>0</v>
      </c>
      <c r="N12" s="39"/>
      <c r="O12" s="40">
        <f t="shared" si="4"/>
        <v>1584000</v>
      </c>
      <c r="P12" s="39"/>
      <c r="Q12" s="39"/>
      <c r="R12" s="39">
        <f t="shared" si="4"/>
        <v>26.4</v>
      </c>
      <c r="S12" s="39"/>
      <c r="T12" s="39">
        <f t="shared" si="4"/>
        <v>1</v>
      </c>
      <c r="U12" s="40">
        <f t="shared" si="4"/>
        <v>590040</v>
      </c>
      <c r="V12" s="40">
        <f t="shared" si="4"/>
        <v>264000</v>
      </c>
      <c r="W12" s="40">
        <f t="shared" si="4"/>
        <v>4752000</v>
      </c>
      <c r="X12" s="39">
        <f t="shared" si="4"/>
        <v>10.476190476190474</v>
      </c>
      <c r="Y12" s="39">
        <f t="shared" si="4"/>
        <v>0</v>
      </c>
      <c r="Z12" s="39">
        <f t="shared" si="4"/>
        <v>0</v>
      </c>
      <c r="AA12" s="39">
        <f t="shared" si="4"/>
        <v>0</v>
      </c>
      <c r="AB12" s="40">
        <f t="shared" si="4"/>
        <v>7190040</v>
      </c>
      <c r="AC12" s="39"/>
      <c r="AD12" s="31"/>
      <c r="AE12" s="32"/>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2"/>
      <c r="IK12" s="42"/>
      <c r="IL12" s="42"/>
      <c r="IM12" s="42"/>
      <c r="IN12" s="42"/>
      <c r="IO12" s="42"/>
      <c r="IP12" s="42"/>
      <c r="IQ12" s="42"/>
      <c r="IR12" s="42"/>
      <c r="IS12" s="42"/>
      <c r="IT12" s="42"/>
    </row>
    <row r="13" spans="1:254" s="34" customFormat="1" ht="27.95" customHeight="1">
      <c r="A13" s="143">
        <v>1</v>
      </c>
      <c r="B13" s="144" t="s">
        <v>13</v>
      </c>
      <c r="C13" s="145" t="s">
        <v>74</v>
      </c>
      <c r="D13" s="145" t="s">
        <v>14</v>
      </c>
      <c r="E13" s="146">
        <v>40</v>
      </c>
      <c r="F13" s="146">
        <v>1092</v>
      </c>
      <c r="G13" s="147">
        <v>170.4</v>
      </c>
      <c r="H13" s="148" t="s">
        <v>5</v>
      </c>
      <c r="I13" s="149">
        <v>19</v>
      </c>
      <c r="J13" s="149">
        <v>7.4</v>
      </c>
      <c r="K13" s="149"/>
      <c r="L13" s="150">
        <f>I13+J13+K13</f>
        <v>26.4</v>
      </c>
      <c r="M13" s="151"/>
      <c r="N13" s="152">
        <v>60000</v>
      </c>
      <c r="O13" s="153">
        <f>(I13+J13)*N13</f>
        <v>1584000</v>
      </c>
      <c r="P13" s="23" t="s">
        <v>47</v>
      </c>
      <c r="Q13" s="154" t="s">
        <v>48</v>
      </c>
      <c r="R13" s="155">
        <f>L13</f>
        <v>26.4</v>
      </c>
      <c r="S13" s="21">
        <v>22350</v>
      </c>
      <c r="T13" s="156">
        <v>1</v>
      </c>
      <c r="U13" s="153">
        <f>R13*S13*T13</f>
        <v>590040</v>
      </c>
      <c r="V13" s="153">
        <f>(I13+J13)*10000</f>
        <v>264000</v>
      </c>
      <c r="W13" s="153">
        <f>(I13+J13)*N13*3</f>
        <v>4752000</v>
      </c>
      <c r="X13" s="157">
        <f>(I13+J13)/252*100</f>
        <v>10.476190476190474</v>
      </c>
      <c r="Y13" s="158"/>
      <c r="Z13" s="159">
        <f t="shared" ref="Z13" si="5">Y13*3500000</f>
        <v>0</v>
      </c>
      <c r="AA13" s="160">
        <f>K13*N13</f>
        <v>0</v>
      </c>
      <c r="AB13" s="161">
        <f>O13+U13+V13+W13+Z13</f>
        <v>7190040</v>
      </c>
      <c r="AC13" s="162" t="s">
        <v>8</v>
      </c>
      <c r="AD13" s="31"/>
      <c r="AE13" s="32"/>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
      <c r="IK13" s="3"/>
      <c r="IL13" s="3"/>
      <c r="IM13" s="3"/>
      <c r="IN13" s="3"/>
      <c r="IO13" s="3"/>
      <c r="IP13" s="3"/>
      <c r="IQ13" s="3"/>
      <c r="IR13" s="3"/>
      <c r="IS13" s="3"/>
      <c r="IT13" s="3"/>
    </row>
    <row r="14" spans="1:254" s="43" customFormat="1" ht="32.25" customHeight="1">
      <c r="A14" s="35" t="s">
        <v>67</v>
      </c>
      <c r="B14" s="36" t="s">
        <v>76</v>
      </c>
      <c r="C14" s="37"/>
      <c r="D14" s="37"/>
      <c r="E14" s="38"/>
      <c r="F14" s="38"/>
      <c r="G14" s="39">
        <f>SUBTOTAL(9,G15:G15)</f>
        <v>2924.2</v>
      </c>
      <c r="H14" s="39"/>
      <c r="I14" s="39">
        <f>SUBTOTAL(9,I15:I15)</f>
        <v>0</v>
      </c>
      <c r="J14" s="39">
        <f>SUBTOTAL(9,J15:J15)</f>
        <v>0</v>
      </c>
      <c r="K14" s="39">
        <f>SUBTOTAL(9,K15:K15)</f>
        <v>602.9</v>
      </c>
      <c r="L14" s="39">
        <f>SUBTOTAL(9,L15:L15)</f>
        <v>602.9</v>
      </c>
      <c r="M14" s="39">
        <f>SUBTOTAL(9,M15:M15)</f>
        <v>0</v>
      </c>
      <c r="N14" s="39"/>
      <c r="O14" s="39">
        <f>SUBTOTAL(9,O15:O15)</f>
        <v>0</v>
      </c>
      <c r="P14" s="39"/>
      <c r="Q14" s="39"/>
      <c r="R14" s="39">
        <f>SUBTOTAL(9,R15:R15)</f>
        <v>0</v>
      </c>
      <c r="S14" s="39"/>
      <c r="T14" s="39"/>
      <c r="U14" s="40">
        <f t="shared" ref="U14:AB14" si="6">SUBTOTAL(9,U15:U15)</f>
        <v>0</v>
      </c>
      <c r="V14" s="39">
        <f t="shared" si="6"/>
        <v>0</v>
      </c>
      <c r="W14" s="39">
        <f t="shared" si="6"/>
        <v>0</v>
      </c>
      <c r="X14" s="39">
        <f t="shared" si="6"/>
        <v>0</v>
      </c>
      <c r="Y14" s="39">
        <f t="shared" si="6"/>
        <v>0</v>
      </c>
      <c r="Z14" s="39">
        <f t="shared" si="6"/>
        <v>0</v>
      </c>
      <c r="AA14" s="40">
        <f t="shared" si="6"/>
        <v>30145000</v>
      </c>
      <c r="AB14" s="40">
        <f t="shared" si="6"/>
        <v>0</v>
      </c>
      <c r="AC14" s="39"/>
      <c r="AD14" s="31"/>
      <c r="AE14" s="32"/>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2"/>
      <c r="IK14" s="42"/>
      <c r="IL14" s="42"/>
      <c r="IM14" s="42"/>
      <c r="IN14" s="42"/>
      <c r="IO14" s="42"/>
      <c r="IP14" s="42"/>
      <c r="IQ14" s="42"/>
      <c r="IR14" s="42"/>
      <c r="IS14" s="42"/>
      <c r="IT14" s="42"/>
    </row>
    <row r="15" spans="1:254" s="34" customFormat="1" ht="32.25" customHeight="1">
      <c r="A15" s="143">
        <v>1</v>
      </c>
      <c r="B15" s="144" t="s">
        <v>76</v>
      </c>
      <c r="C15" s="145"/>
      <c r="D15" s="145"/>
      <c r="E15" s="146">
        <v>40</v>
      </c>
      <c r="F15" s="146">
        <v>1181</v>
      </c>
      <c r="G15" s="147">
        <v>2924.2</v>
      </c>
      <c r="H15" s="148" t="s">
        <v>77</v>
      </c>
      <c r="I15" s="149"/>
      <c r="J15" s="149"/>
      <c r="K15" s="149">
        <v>602.9</v>
      </c>
      <c r="L15" s="150">
        <f>I15+J15+K15</f>
        <v>602.9</v>
      </c>
      <c r="M15" s="151"/>
      <c r="N15" s="152">
        <v>50000</v>
      </c>
      <c r="O15" s="153">
        <f>(I15+J15)*N15</f>
        <v>0</v>
      </c>
      <c r="P15" s="23" t="s">
        <v>90</v>
      </c>
      <c r="Q15" s="154"/>
      <c r="R15" s="155"/>
      <c r="S15" s="21"/>
      <c r="T15" s="156"/>
      <c r="U15" s="153">
        <f>R15*S15*T15</f>
        <v>0</v>
      </c>
      <c r="V15" s="153">
        <f>(I15+J15)*10000</f>
        <v>0</v>
      </c>
      <c r="W15" s="153">
        <f>(I15+J15)*N15*3</f>
        <v>0</v>
      </c>
      <c r="X15" s="157">
        <f>(I15+J15)/252*100</f>
        <v>0</v>
      </c>
      <c r="Y15" s="158"/>
      <c r="Z15" s="159">
        <f t="shared" ref="Z15" si="7">Y15*3500000</f>
        <v>0</v>
      </c>
      <c r="AA15" s="160">
        <f>K15*N15</f>
        <v>30145000</v>
      </c>
      <c r="AB15" s="161">
        <f>O15+U15+V15+W15+Z15</f>
        <v>0</v>
      </c>
      <c r="AC15" s="162"/>
      <c r="AD15" s="31"/>
      <c r="AE15" s="32"/>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
      <c r="IK15" s="3"/>
      <c r="IL15" s="3"/>
      <c r="IM15" s="3"/>
      <c r="IN15" s="3"/>
      <c r="IO15" s="3"/>
      <c r="IP15" s="3"/>
      <c r="IQ15" s="3"/>
      <c r="IR15" s="3"/>
      <c r="IS15" s="3"/>
      <c r="IT15" s="3"/>
    </row>
    <row r="16" spans="1:254" ht="37.5" customHeight="1">
      <c r="A16" s="44"/>
      <c r="B16" s="308" t="s">
        <v>91</v>
      </c>
      <c r="C16" s="309"/>
      <c r="D16" s="45"/>
      <c r="E16" s="46"/>
      <c r="F16" s="47"/>
      <c r="G16" s="48">
        <f t="shared" ref="G16" si="8">G14+G12+G10+G7</f>
        <v>3482.2</v>
      </c>
      <c r="H16" s="48"/>
      <c r="I16" s="48">
        <f>I14+I12+I10+I7</f>
        <v>393</v>
      </c>
      <c r="J16" s="48">
        <f t="shared" ref="J16:AB16" si="9">J14+J12+J10+J7</f>
        <v>20.999999999999989</v>
      </c>
      <c r="K16" s="48">
        <f t="shared" si="9"/>
        <v>602.9</v>
      </c>
      <c r="L16" s="48">
        <f t="shared" si="9"/>
        <v>1016.9</v>
      </c>
      <c r="M16" s="48">
        <f t="shared" si="9"/>
        <v>0</v>
      </c>
      <c r="N16" s="48"/>
      <c r="O16" s="49">
        <f t="shared" si="9"/>
        <v>24840000</v>
      </c>
      <c r="P16" s="48"/>
      <c r="Q16" s="48"/>
      <c r="R16" s="48">
        <f t="shared" si="9"/>
        <v>351.59999999999997</v>
      </c>
      <c r="S16" s="48"/>
      <c r="T16" s="48">
        <f t="shared" si="9"/>
        <v>1</v>
      </c>
      <c r="U16" s="49">
        <f t="shared" si="9"/>
        <v>15968280</v>
      </c>
      <c r="V16" s="49">
        <f t="shared" si="9"/>
        <v>4140000</v>
      </c>
      <c r="W16" s="49">
        <f t="shared" si="9"/>
        <v>74520000</v>
      </c>
      <c r="X16" s="48">
        <f t="shared" si="9"/>
        <v>159.99625046869141</v>
      </c>
      <c r="Y16" s="49">
        <f t="shared" si="9"/>
        <v>2</v>
      </c>
      <c r="Z16" s="49">
        <f t="shared" si="9"/>
        <v>7000000</v>
      </c>
      <c r="AA16" s="49">
        <f t="shared" si="9"/>
        <v>30145000</v>
      </c>
      <c r="AB16" s="49">
        <f t="shared" si="9"/>
        <v>126468280</v>
      </c>
      <c r="AC16" s="48"/>
      <c r="AD16" s="33"/>
      <c r="AE16" s="32"/>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row>
    <row r="17" spans="1:254" ht="3.75" customHeight="1">
      <c r="A17" s="41"/>
      <c r="B17" s="50"/>
      <c r="C17" s="51"/>
      <c r="D17" s="52"/>
      <c r="E17" s="53"/>
      <c r="F17" s="54"/>
      <c r="G17" s="55"/>
      <c r="H17" s="56"/>
      <c r="I17" s="57"/>
      <c r="J17" s="57"/>
      <c r="K17" s="58"/>
      <c r="L17" s="59"/>
      <c r="M17" s="58"/>
      <c r="AC17" s="64"/>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row>
    <row r="18" spans="1:254" s="243" customFormat="1" ht="42.75" customHeight="1">
      <c r="A18" s="240"/>
      <c r="B18" s="241"/>
      <c r="C18" s="242"/>
      <c r="D18" s="310"/>
      <c r="E18" s="310"/>
      <c r="F18" s="310"/>
      <c r="G18" s="310"/>
      <c r="H18" s="310"/>
      <c r="I18" s="310"/>
      <c r="J18" s="310"/>
      <c r="K18" s="310"/>
      <c r="L18" s="310"/>
      <c r="M18" s="310"/>
      <c r="N18" s="310"/>
      <c r="U18" s="242"/>
      <c r="V18" s="242"/>
      <c r="W18" s="244"/>
      <c r="X18" s="311" t="s">
        <v>78</v>
      </c>
      <c r="Y18" s="311"/>
      <c r="Z18" s="311"/>
      <c r="AA18" s="311"/>
      <c r="AB18" s="311"/>
      <c r="AC18" s="311"/>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c r="DT18" s="245"/>
      <c r="DU18" s="245"/>
      <c r="DV18" s="245"/>
      <c r="DW18" s="245"/>
      <c r="DX18" s="245"/>
      <c r="DY18" s="245"/>
      <c r="DZ18" s="245"/>
      <c r="EA18" s="245"/>
      <c r="EB18" s="245"/>
      <c r="EC18" s="245"/>
      <c r="ED18" s="245"/>
      <c r="EE18" s="245"/>
      <c r="EF18" s="245"/>
      <c r="EG18" s="245"/>
      <c r="EH18" s="245"/>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5"/>
      <c r="GI18" s="245"/>
      <c r="GJ18" s="245"/>
      <c r="GK18" s="245"/>
      <c r="GL18" s="245"/>
      <c r="GM18" s="245"/>
      <c r="GN18" s="245"/>
      <c r="GO18" s="245"/>
      <c r="GP18" s="245"/>
      <c r="GQ18" s="245"/>
      <c r="GR18" s="245"/>
      <c r="GS18" s="245"/>
      <c r="GT18" s="245"/>
      <c r="GU18" s="245"/>
      <c r="GV18" s="245"/>
      <c r="GW18" s="245"/>
      <c r="GX18" s="245"/>
      <c r="GY18" s="245"/>
      <c r="GZ18" s="245"/>
      <c r="HA18" s="245"/>
      <c r="HB18" s="245"/>
      <c r="HC18" s="245"/>
      <c r="HD18" s="245"/>
      <c r="HE18" s="245"/>
      <c r="HF18" s="245"/>
      <c r="HG18" s="245"/>
      <c r="HH18" s="245"/>
      <c r="HI18" s="245"/>
      <c r="HJ18" s="245"/>
      <c r="HK18" s="245"/>
      <c r="HL18" s="245"/>
      <c r="HM18" s="245"/>
      <c r="HN18" s="245"/>
      <c r="HO18" s="245"/>
      <c r="HP18" s="245"/>
      <c r="HQ18" s="245"/>
      <c r="HR18" s="245"/>
      <c r="HS18" s="245"/>
      <c r="HT18" s="245"/>
      <c r="HU18" s="245"/>
      <c r="HV18" s="245"/>
      <c r="HW18" s="245"/>
      <c r="HX18" s="245"/>
      <c r="HY18" s="245"/>
      <c r="HZ18" s="245"/>
      <c r="IA18" s="245"/>
      <c r="IB18" s="245"/>
      <c r="IC18" s="245"/>
      <c r="ID18" s="245"/>
      <c r="IE18" s="245"/>
      <c r="IF18" s="245"/>
      <c r="IG18" s="245"/>
    </row>
    <row r="19" spans="1:254" s="243" customFormat="1" ht="15" customHeight="1">
      <c r="A19" s="246"/>
      <c r="B19" s="303" t="s">
        <v>51</v>
      </c>
      <c r="C19" s="303"/>
      <c r="D19" s="303"/>
      <c r="E19" s="303"/>
      <c r="F19" s="303"/>
      <c r="G19" s="303"/>
      <c r="H19" s="303"/>
      <c r="I19" s="303"/>
      <c r="J19" s="247"/>
      <c r="K19" s="247"/>
      <c r="L19" s="248"/>
      <c r="M19" s="247"/>
      <c r="N19" s="247"/>
      <c r="O19" s="241"/>
      <c r="P19" s="304" t="s">
        <v>52</v>
      </c>
      <c r="Q19" s="304"/>
      <c r="R19" s="304"/>
      <c r="S19" s="304"/>
      <c r="T19" s="304"/>
      <c r="U19" s="249"/>
      <c r="V19" s="249"/>
      <c r="W19" s="249"/>
      <c r="X19" s="305" t="s">
        <v>53</v>
      </c>
      <c r="Y19" s="305"/>
      <c r="Z19" s="305"/>
      <c r="AA19" s="305"/>
      <c r="AB19" s="305"/>
      <c r="AC19" s="305"/>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0"/>
      <c r="EK19" s="250"/>
      <c r="EL19" s="250"/>
      <c r="EM19" s="250"/>
      <c r="EN19" s="250"/>
      <c r="EO19" s="250"/>
      <c r="EP19" s="250"/>
      <c r="EQ19" s="250"/>
      <c r="ER19" s="250"/>
      <c r="ES19" s="250"/>
      <c r="ET19" s="250"/>
      <c r="EU19" s="250"/>
      <c r="EV19" s="250"/>
      <c r="EW19" s="250"/>
      <c r="EX19" s="250"/>
      <c r="EY19" s="250"/>
      <c r="EZ19" s="250"/>
      <c r="FA19" s="250"/>
      <c r="FB19" s="250"/>
      <c r="FC19" s="250"/>
      <c r="FD19" s="250"/>
      <c r="FE19" s="250"/>
      <c r="FF19" s="250"/>
      <c r="FG19" s="250"/>
      <c r="FH19" s="250"/>
      <c r="FI19" s="250"/>
      <c r="FJ19" s="250"/>
      <c r="FK19" s="250"/>
      <c r="FL19" s="250"/>
      <c r="FM19" s="250"/>
      <c r="FN19" s="250"/>
      <c r="FO19" s="250"/>
      <c r="FP19" s="250"/>
      <c r="FQ19" s="250"/>
      <c r="FR19" s="250"/>
      <c r="FS19" s="250"/>
      <c r="FT19" s="250"/>
      <c r="FU19" s="250"/>
      <c r="FV19" s="250"/>
      <c r="FW19" s="250"/>
      <c r="FX19" s="250"/>
      <c r="FY19" s="250"/>
      <c r="FZ19" s="250"/>
      <c r="GA19" s="250"/>
      <c r="GB19" s="250"/>
      <c r="GC19" s="250"/>
      <c r="GD19" s="250"/>
      <c r="GE19" s="250"/>
      <c r="GF19" s="250"/>
      <c r="GG19" s="250"/>
      <c r="GH19" s="250"/>
      <c r="GI19" s="250"/>
      <c r="GJ19" s="250"/>
      <c r="GK19" s="250"/>
      <c r="GL19" s="250"/>
      <c r="GM19" s="250"/>
      <c r="GN19" s="250"/>
      <c r="GO19" s="250"/>
      <c r="GP19" s="250"/>
      <c r="GQ19" s="250"/>
      <c r="GR19" s="250"/>
      <c r="GS19" s="250"/>
      <c r="GT19" s="250"/>
      <c r="GU19" s="250"/>
      <c r="GV19" s="250"/>
      <c r="GW19" s="250"/>
      <c r="GX19" s="250"/>
      <c r="GY19" s="250"/>
      <c r="GZ19" s="250"/>
      <c r="HA19" s="250"/>
      <c r="HB19" s="250"/>
      <c r="HC19" s="250"/>
      <c r="HD19" s="250"/>
      <c r="HE19" s="250"/>
      <c r="HF19" s="250"/>
      <c r="HG19" s="250"/>
      <c r="HH19" s="250"/>
      <c r="HI19" s="250"/>
      <c r="HJ19" s="250"/>
      <c r="HK19" s="250"/>
      <c r="HL19" s="250"/>
      <c r="HM19" s="250"/>
      <c r="HN19" s="250"/>
      <c r="HO19" s="250"/>
      <c r="HP19" s="250"/>
      <c r="HQ19" s="250"/>
      <c r="HR19" s="250"/>
      <c r="HS19" s="250"/>
      <c r="HT19" s="250"/>
      <c r="HU19" s="250"/>
      <c r="HV19" s="250"/>
      <c r="HW19" s="250"/>
      <c r="HX19" s="250"/>
      <c r="HY19" s="250"/>
      <c r="HZ19" s="250"/>
      <c r="IA19" s="250"/>
      <c r="IB19" s="250"/>
      <c r="IC19" s="250"/>
      <c r="ID19" s="250"/>
      <c r="IE19" s="250"/>
      <c r="IF19" s="250"/>
      <c r="IG19" s="250"/>
      <c r="IH19" s="241"/>
      <c r="II19" s="241"/>
      <c r="IJ19" s="241"/>
      <c r="IK19" s="241"/>
      <c r="IL19" s="241"/>
      <c r="IM19" s="241"/>
      <c r="IN19" s="241"/>
      <c r="IO19" s="241"/>
      <c r="IP19" s="241"/>
      <c r="IQ19" s="241"/>
      <c r="IR19" s="241"/>
      <c r="IS19" s="241"/>
      <c r="IT19" s="241"/>
    </row>
    <row r="20" spans="1:254" s="243" customFormat="1" ht="15" customHeight="1">
      <c r="A20" s="251"/>
      <c r="B20" s="303" t="s">
        <v>80</v>
      </c>
      <c r="C20" s="303"/>
      <c r="D20" s="303"/>
      <c r="E20" s="303"/>
      <c r="F20" s="303"/>
      <c r="G20" s="303"/>
      <c r="H20" s="303"/>
      <c r="I20" s="303"/>
      <c r="J20" s="252"/>
      <c r="K20" s="253"/>
      <c r="L20" s="253"/>
      <c r="M20" s="254"/>
      <c r="N20" s="255"/>
      <c r="P20" s="304" t="s">
        <v>80</v>
      </c>
      <c r="Q20" s="304"/>
      <c r="R20" s="304"/>
      <c r="S20" s="304"/>
      <c r="T20" s="304"/>
      <c r="U20" s="255"/>
      <c r="V20" s="255"/>
      <c r="W20" s="255"/>
      <c r="X20" s="305" t="s">
        <v>54</v>
      </c>
      <c r="Y20" s="305"/>
      <c r="Z20" s="305"/>
      <c r="AA20" s="305"/>
      <c r="AB20" s="305"/>
      <c r="AC20" s="305"/>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256"/>
      <c r="DD20" s="256"/>
      <c r="DE20" s="256"/>
      <c r="DF20" s="256"/>
      <c r="DG20" s="256"/>
      <c r="DH20" s="256"/>
      <c r="DI20" s="256"/>
      <c r="DJ20" s="256"/>
      <c r="DK20" s="256"/>
      <c r="DL20" s="256"/>
      <c r="DM20" s="256"/>
      <c r="DN20" s="256"/>
      <c r="DO20" s="256"/>
      <c r="DP20" s="256"/>
      <c r="DQ20" s="256"/>
      <c r="DR20" s="256"/>
      <c r="DS20" s="256"/>
      <c r="DT20" s="256"/>
      <c r="DU20" s="256"/>
      <c r="DV20" s="256"/>
      <c r="DW20" s="256"/>
      <c r="DX20" s="256"/>
      <c r="DY20" s="256"/>
      <c r="DZ20" s="256"/>
      <c r="EA20" s="256"/>
      <c r="EB20" s="256"/>
      <c r="EC20" s="256"/>
      <c r="ED20" s="256"/>
      <c r="EE20" s="256"/>
      <c r="EF20" s="256"/>
      <c r="EG20" s="256"/>
      <c r="EH20" s="256"/>
      <c r="EI20" s="256"/>
      <c r="EJ20" s="256"/>
      <c r="EK20" s="256"/>
      <c r="EL20" s="256"/>
      <c r="EM20" s="256"/>
      <c r="EN20" s="256"/>
      <c r="EO20" s="256"/>
      <c r="EP20" s="256"/>
      <c r="EQ20" s="256"/>
      <c r="ER20" s="256"/>
      <c r="ES20" s="256"/>
      <c r="ET20" s="256"/>
      <c r="EU20" s="256"/>
      <c r="EV20" s="256"/>
      <c r="EW20" s="256"/>
      <c r="EX20" s="256"/>
      <c r="EY20" s="256"/>
      <c r="EZ20" s="256"/>
      <c r="FA20" s="256"/>
      <c r="FB20" s="256"/>
      <c r="FC20" s="256"/>
      <c r="FD20" s="256"/>
      <c r="FE20" s="256"/>
      <c r="FF20" s="256"/>
      <c r="FG20" s="256"/>
      <c r="FH20" s="256"/>
      <c r="FI20" s="256"/>
      <c r="FJ20" s="256"/>
      <c r="FK20" s="256"/>
      <c r="FL20" s="256"/>
      <c r="FM20" s="256"/>
      <c r="FN20" s="256"/>
      <c r="FO20" s="256"/>
      <c r="FP20" s="256"/>
      <c r="FQ20" s="256"/>
      <c r="FR20" s="256"/>
      <c r="FS20" s="256"/>
      <c r="FT20" s="256"/>
      <c r="FU20" s="256"/>
      <c r="FV20" s="256"/>
      <c r="FW20" s="256"/>
      <c r="FX20" s="256"/>
      <c r="FY20" s="256"/>
      <c r="FZ20" s="256"/>
      <c r="GA20" s="256"/>
      <c r="GB20" s="256"/>
      <c r="GC20" s="256"/>
      <c r="GD20" s="256"/>
      <c r="GE20" s="256"/>
      <c r="GF20" s="256"/>
      <c r="GG20" s="256"/>
      <c r="GH20" s="256"/>
      <c r="GI20" s="256"/>
      <c r="GJ20" s="256"/>
      <c r="GK20" s="256"/>
      <c r="GL20" s="256"/>
      <c r="GM20" s="256"/>
      <c r="GN20" s="256"/>
      <c r="GO20" s="256"/>
      <c r="GP20" s="256"/>
      <c r="GQ20" s="256"/>
      <c r="GR20" s="256"/>
      <c r="GS20" s="256"/>
      <c r="GT20" s="256"/>
      <c r="GU20" s="256"/>
      <c r="GV20" s="256"/>
      <c r="GW20" s="256"/>
      <c r="GX20" s="256"/>
      <c r="GY20" s="256"/>
      <c r="GZ20" s="256"/>
      <c r="HA20" s="256"/>
      <c r="HB20" s="256"/>
      <c r="HC20" s="256"/>
      <c r="HD20" s="256"/>
      <c r="HE20" s="256"/>
      <c r="HF20" s="256"/>
      <c r="HG20" s="256"/>
      <c r="HH20" s="256"/>
      <c r="HI20" s="256"/>
      <c r="HJ20" s="256"/>
      <c r="HK20" s="256"/>
      <c r="HL20" s="256"/>
      <c r="HM20" s="256"/>
      <c r="HN20" s="256"/>
      <c r="HO20" s="256"/>
      <c r="HP20" s="256"/>
      <c r="HQ20" s="256"/>
      <c r="HR20" s="256"/>
      <c r="HS20" s="256"/>
      <c r="HT20" s="256"/>
      <c r="HU20" s="256"/>
      <c r="HV20" s="256"/>
      <c r="HW20" s="256"/>
      <c r="HX20" s="256"/>
      <c r="HY20" s="256"/>
      <c r="HZ20" s="256"/>
      <c r="IA20" s="256"/>
      <c r="IB20" s="256"/>
      <c r="IC20" s="256"/>
      <c r="ID20" s="256"/>
      <c r="IE20" s="256"/>
      <c r="IF20" s="256"/>
      <c r="IG20" s="256"/>
    </row>
    <row r="21" spans="1:254" s="243" customFormat="1" ht="15" customHeight="1">
      <c r="A21" s="251"/>
      <c r="B21" s="306"/>
      <c r="C21" s="306"/>
      <c r="D21" s="306"/>
      <c r="E21" s="306"/>
      <c r="F21" s="306"/>
      <c r="G21" s="306"/>
      <c r="H21" s="306"/>
      <c r="I21" s="306"/>
      <c r="J21" s="257"/>
      <c r="K21" s="258"/>
      <c r="L21" s="258"/>
      <c r="M21" s="258"/>
      <c r="N21" s="259"/>
      <c r="O21" s="260"/>
      <c r="P21" s="304"/>
      <c r="Q21" s="304"/>
      <c r="R21" s="304"/>
      <c r="S21" s="304"/>
      <c r="T21" s="304"/>
      <c r="U21" s="255"/>
      <c r="V21" s="255"/>
      <c r="W21" s="255"/>
      <c r="X21" s="261"/>
      <c r="Y21" s="261"/>
      <c r="Z21" s="249"/>
      <c r="AA21" s="261"/>
      <c r="AB21" s="262"/>
      <c r="AC21" s="263"/>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6"/>
      <c r="DJ21" s="256"/>
      <c r="DK21" s="256"/>
      <c r="DL21" s="256"/>
      <c r="DM21" s="256"/>
      <c r="DN21" s="256"/>
      <c r="DO21" s="256"/>
      <c r="DP21" s="256"/>
      <c r="DQ21" s="256"/>
      <c r="DR21" s="256"/>
      <c r="DS21" s="256"/>
      <c r="DT21" s="256"/>
      <c r="DU21" s="256"/>
      <c r="DV21" s="256"/>
      <c r="DW21" s="256"/>
      <c r="DX21" s="256"/>
      <c r="DY21" s="256"/>
      <c r="DZ21" s="256"/>
      <c r="EA21" s="256"/>
      <c r="EB21" s="256"/>
      <c r="EC21" s="256"/>
      <c r="ED21" s="256"/>
      <c r="EE21" s="256"/>
      <c r="EF21" s="256"/>
      <c r="EG21" s="256"/>
      <c r="EH21" s="256"/>
      <c r="EI21" s="256"/>
      <c r="EJ21" s="256"/>
      <c r="EK21" s="256"/>
      <c r="EL21" s="256"/>
      <c r="EM21" s="256"/>
      <c r="EN21" s="256"/>
      <c r="EO21" s="256"/>
      <c r="EP21" s="256"/>
      <c r="EQ21" s="256"/>
      <c r="ER21" s="256"/>
      <c r="ES21" s="256"/>
      <c r="ET21" s="256"/>
      <c r="EU21" s="256"/>
      <c r="EV21" s="256"/>
      <c r="EW21" s="256"/>
      <c r="EX21" s="256"/>
      <c r="EY21" s="256"/>
      <c r="EZ21" s="256"/>
      <c r="FA21" s="256"/>
      <c r="FB21" s="256"/>
      <c r="FC21" s="256"/>
      <c r="FD21" s="256"/>
      <c r="FE21" s="256"/>
      <c r="FF21" s="256"/>
      <c r="FG21" s="256"/>
      <c r="FH21" s="256"/>
      <c r="FI21" s="256"/>
      <c r="FJ21" s="256"/>
      <c r="FK21" s="256"/>
      <c r="FL21" s="256"/>
      <c r="FM21" s="256"/>
      <c r="FN21" s="256"/>
      <c r="FO21" s="256"/>
      <c r="FP21" s="256"/>
      <c r="FQ21" s="256"/>
      <c r="FR21" s="256"/>
      <c r="FS21" s="256"/>
      <c r="FT21" s="256"/>
      <c r="FU21" s="256"/>
      <c r="FV21" s="256"/>
      <c r="FW21" s="256"/>
      <c r="FX21" s="256"/>
      <c r="FY21" s="256"/>
      <c r="FZ21" s="256"/>
      <c r="GA21" s="256"/>
      <c r="GB21" s="256"/>
      <c r="GC21" s="256"/>
      <c r="GD21" s="256"/>
      <c r="GE21" s="256"/>
      <c r="GF21" s="256"/>
      <c r="GG21" s="256"/>
      <c r="GH21" s="256"/>
      <c r="GI21" s="256"/>
      <c r="GJ21" s="256"/>
      <c r="GK21" s="256"/>
      <c r="GL21" s="256"/>
      <c r="GM21" s="256"/>
      <c r="GN21" s="256"/>
      <c r="GO21" s="256"/>
      <c r="GP21" s="256"/>
      <c r="GQ21" s="256"/>
      <c r="GR21" s="256"/>
      <c r="GS21" s="256"/>
      <c r="GT21" s="256"/>
      <c r="GU21" s="256"/>
      <c r="GV21" s="256"/>
      <c r="GW21" s="256"/>
      <c r="GX21" s="256"/>
      <c r="GY21" s="256"/>
      <c r="GZ21" s="256"/>
      <c r="HA21" s="256"/>
      <c r="HB21" s="256"/>
      <c r="HC21" s="256"/>
      <c r="HD21" s="256"/>
      <c r="HE21" s="256"/>
      <c r="HF21" s="256"/>
      <c r="HG21" s="256"/>
      <c r="HH21" s="256"/>
      <c r="HI21" s="256"/>
      <c r="HJ21" s="256"/>
      <c r="HK21" s="256"/>
      <c r="HL21" s="256"/>
      <c r="HM21" s="256"/>
      <c r="HN21" s="256"/>
      <c r="HO21" s="256"/>
      <c r="HP21" s="256"/>
      <c r="HQ21" s="256"/>
      <c r="HR21" s="256"/>
      <c r="HS21" s="256"/>
      <c r="HT21" s="256"/>
      <c r="HU21" s="256"/>
      <c r="HV21" s="256"/>
      <c r="HW21" s="256"/>
      <c r="HX21" s="256"/>
      <c r="HY21" s="256"/>
      <c r="HZ21" s="256"/>
      <c r="IA21" s="256"/>
      <c r="IB21" s="256"/>
      <c r="IC21" s="256"/>
      <c r="ID21" s="256"/>
      <c r="IE21" s="256"/>
      <c r="IF21" s="256"/>
      <c r="IG21" s="256"/>
    </row>
    <row r="22" spans="1:254" s="243" customFormat="1" ht="15" customHeight="1">
      <c r="A22" s="251"/>
      <c r="B22" s="264"/>
      <c r="C22" s="264"/>
      <c r="D22" s="264"/>
      <c r="E22" s="264"/>
      <c r="F22" s="264"/>
      <c r="G22" s="264"/>
      <c r="H22" s="264"/>
      <c r="I22" s="264"/>
      <c r="J22" s="257"/>
      <c r="K22" s="258"/>
      <c r="L22" s="258"/>
      <c r="M22" s="258"/>
      <c r="N22" s="259"/>
      <c r="O22" s="260"/>
      <c r="P22" s="251"/>
      <c r="Q22" s="251"/>
      <c r="R22" s="251"/>
      <c r="S22" s="251"/>
      <c r="T22" s="251"/>
      <c r="U22" s="255"/>
      <c r="V22" s="255"/>
      <c r="W22" s="255"/>
      <c r="X22" s="261"/>
      <c r="Y22" s="261"/>
      <c r="Z22" s="249"/>
      <c r="AA22" s="261"/>
      <c r="AB22" s="262"/>
      <c r="AC22" s="263"/>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6"/>
      <c r="CN22" s="256"/>
      <c r="CO22" s="256"/>
      <c r="CP22" s="256"/>
      <c r="CQ22" s="256"/>
      <c r="CR22" s="256"/>
      <c r="CS22" s="256"/>
      <c r="CT22" s="256"/>
      <c r="CU22" s="256"/>
      <c r="CV22" s="256"/>
      <c r="CW22" s="256"/>
      <c r="CX22" s="256"/>
      <c r="CY22" s="256"/>
      <c r="CZ22" s="256"/>
      <c r="DA22" s="256"/>
      <c r="DB22" s="256"/>
      <c r="DC22" s="256"/>
      <c r="DD22" s="256"/>
      <c r="DE22" s="256"/>
      <c r="DF22" s="256"/>
      <c r="DG22" s="256"/>
      <c r="DH22" s="256"/>
      <c r="DI22" s="256"/>
      <c r="DJ22" s="256"/>
      <c r="DK22" s="256"/>
      <c r="DL22" s="256"/>
      <c r="DM22" s="256"/>
      <c r="DN22" s="256"/>
      <c r="DO22" s="256"/>
      <c r="DP22" s="256"/>
      <c r="DQ22" s="256"/>
      <c r="DR22" s="256"/>
      <c r="DS22" s="256"/>
      <c r="DT22" s="256"/>
      <c r="DU22" s="256"/>
      <c r="DV22" s="256"/>
      <c r="DW22" s="256"/>
      <c r="DX22" s="256"/>
      <c r="DY22" s="256"/>
      <c r="DZ22" s="256"/>
      <c r="EA22" s="256"/>
      <c r="EB22" s="256"/>
      <c r="EC22" s="256"/>
      <c r="ED22" s="256"/>
      <c r="EE22" s="256"/>
      <c r="EF22" s="256"/>
      <c r="EG22" s="256"/>
      <c r="EH22" s="256"/>
      <c r="EI22" s="256"/>
      <c r="EJ22" s="256"/>
      <c r="EK22" s="256"/>
      <c r="EL22" s="256"/>
      <c r="EM22" s="256"/>
      <c r="EN22" s="256"/>
      <c r="EO22" s="256"/>
      <c r="EP22" s="256"/>
      <c r="EQ22" s="256"/>
      <c r="ER22" s="256"/>
      <c r="ES22" s="256"/>
      <c r="ET22" s="256"/>
      <c r="EU22" s="256"/>
      <c r="EV22" s="256"/>
      <c r="EW22" s="256"/>
      <c r="EX22" s="256"/>
      <c r="EY22" s="256"/>
      <c r="EZ22" s="256"/>
      <c r="FA22" s="256"/>
      <c r="FB22" s="256"/>
      <c r="FC22" s="256"/>
      <c r="FD22" s="256"/>
      <c r="FE22" s="256"/>
      <c r="FF22" s="256"/>
      <c r="FG22" s="256"/>
      <c r="FH22" s="256"/>
      <c r="FI22" s="256"/>
      <c r="FJ22" s="256"/>
      <c r="FK22" s="256"/>
      <c r="FL22" s="256"/>
      <c r="FM22" s="256"/>
      <c r="FN22" s="256"/>
      <c r="FO22" s="256"/>
      <c r="FP22" s="256"/>
      <c r="FQ22" s="256"/>
      <c r="FR22" s="256"/>
      <c r="FS22" s="256"/>
      <c r="FT22" s="256"/>
      <c r="FU22" s="256"/>
      <c r="FV22" s="256"/>
      <c r="FW22" s="256"/>
      <c r="FX22" s="256"/>
      <c r="FY22" s="256"/>
      <c r="FZ22" s="256"/>
      <c r="GA22" s="256"/>
      <c r="GB22" s="256"/>
      <c r="GC22" s="256"/>
      <c r="GD22" s="256"/>
      <c r="GE22" s="256"/>
      <c r="GF22" s="256"/>
      <c r="GG22" s="256"/>
      <c r="GH22" s="256"/>
      <c r="GI22" s="256"/>
      <c r="GJ22" s="256"/>
      <c r="GK22" s="256"/>
      <c r="GL22" s="256"/>
      <c r="GM22" s="256"/>
      <c r="GN22" s="256"/>
      <c r="GO22" s="256"/>
      <c r="GP22" s="256"/>
      <c r="GQ22" s="256"/>
      <c r="GR22" s="256"/>
      <c r="GS22" s="256"/>
      <c r="GT22" s="256"/>
      <c r="GU22" s="256"/>
      <c r="GV22" s="256"/>
      <c r="GW22" s="256"/>
      <c r="GX22" s="256"/>
      <c r="GY22" s="256"/>
      <c r="GZ22" s="256"/>
      <c r="HA22" s="256"/>
      <c r="HB22" s="256"/>
      <c r="HC22" s="256"/>
      <c r="HD22" s="256"/>
      <c r="HE22" s="256"/>
      <c r="HF22" s="256"/>
      <c r="HG22" s="256"/>
      <c r="HH22" s="256"/>
      <c r="HI22" s="256"/>
      <c r="HJ22" s="256"/>
      <c r="HK22" s="256"/>
      <c r="HL22" s="256"/>
      <c r="HM22" s="256"/>
      <c r="HN22" s="256"/>
      <c r="HO22" s="256"/>
      <c r="HP22" s="256"/>
      <c r="HQ22" s="256"/>
      <c r="HR22" s="256"/>
      <c r="HS22" s="256"/>
      <c r="HT22" s="256"/>
      <c r="HU22" s="256"/>
      <c r="HV22" s="256"/>
      <c r="HW22" s="256"/>
      <c r="HX22" s="256"/>
      <c r="HY22" s="256"/>
      <c r="HZ22" s="256"/>
      <c r="IA22" s="256"/>
      <c r="IB22" s="256"/>
      <c r="IC22" s="256"/>
      <c r="ID22" s="256"/>
      <c r="IE22" s="256"/>
      <c r="IF22" s="256"/>
      <c r="IG22" s="256"/>
    </row>
    <row r="23" spans="1:254" s="243" customFormat="1" ht="15" customHeight="1">
      <c r="A23" s="251"/>
      <c r="B23" s="264"/>
      <c r="C23" s="264"/>
      <c r="D23" s="264"/>
      <c r="E23" s="264"/>
      <c r="F23" s="264"/>
      <c r="G23" s="264"/>
      <c r="H23" s="264"/>
      <c r="I23" s="264"/>
      <c r="J23" s="257"/>
      <c r="K23" s="258"/>
      <c r="L23" s="258"/>
      <c r="M23" s="258"/>
      <c r="N23" s="259"/>
      <c r="O23" s="260"/>
      <c r="P23" s="251"/>
      <c r="Q23" s="251"/>
      <c r="R23" s="251"/>
      <c r="S23" s="251"/>
      <c r="T23" s="251"/>
      <c r="U23" s="255"/>
      <c r="V23" s="255"/>
      <c r="W23" s="255"/>
      <c r="X23" s="261"/>
      <c r="Y23" s="261"/>
      <c r="Z23" s="249"/>
      <c r="AA23" s="261"/>
      <c r="AB23" s="262"/>
      <c r="AC23" s="263"/>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c r="CK23" s="256"/>
      <c r="CL23" s="256"/>
      <c r="CM23" s="256"/>
      <c r="CN23" s="256"/>
      <c r="CO23" s="256"/>
      <c r="CP23" s="256"/>
      <c r="CQ23" s="256"/>
      <c r="CR23" s="256"/>
      <c r="CS23" s="256"/>
      <c r="CT23" s="256"/>
      <c r="CU23" s="256"/>
      <c r="CV23" s="256"/>
      <c r="CW23" s="256"/>
      <c r="CX23" s="256"/>
      <c r="CY23" s="256"/>
      <c r="CZ23" s="256"/>
      <c r="DA23" s="256"/>
      <c r="DB23" s="256"/>
      <c r="DC23" s="256"/>
      <c r="DD23" s="256"/>
      <c r="DE23" s="256"/>
      <c r="DF23" s="256"/>
      <c r="DG23" s="256"/>
      <c r="DH23" s="256"/>
      <c r="DI23" s="256"/>
      <c r="DJ23" s="256"/>
      <c r="DK23" s="256"/>
      <c r="DL23" s="256"/>
      <c r="DM23" s="256"/>
      <c r="DN23" s="256"/>
      <c r="DO23" s="256"/>
      <c r="DP23" s="256"/>
      <c r="DQ23" s="256"/>
      <c r="DR23" s="256"/>
      <c r="DS23" s="256"/>
      <c r="DT23" s="256"/>
      <c r="DU23" s="256"/>
      <c r="DV23" s="256"/>
      <c r="DW23" s="256"/>
      <c r="DX23" s="256"/>
      <c r="DY23" s="256"/>
      <c r="DZ23" s="256"/>
      <c r="EA23" s="256"/>
      <c r="EB23" s="256"/>
      <c r="EC23" s="256"/>
      <c r="ED23" s="256"/>
      <c r="EE23" s="256"/>
      <c r="EF23" s="256"/>
      <c r="EG23" s="256"/>
      <c r="EH23" s="256"/>
      <c r="EI23" s="256"/>
      <c r="EJ23" s="256"/>
      <c r="EK23" s="256"/>
      <c r="EL23" s="256"/>
      <c r="EM23" s="256"/>
      <c r="EN23" s="256"/>
      <c r="EO23" s="256"/>
      <c r="EP23" s="256"/>
      <c r="EQ23" s="256"/>
      <c r="ER23" s="256"/>
      <c r="ES23" s="256"/>
      <c r="ET23" s="256"/>
      <c r="EU23" s="256"/>
      <c r="EV23" s="256"/>
      <c r="EW23" s="256"/>
      <c r="EX23" s="256"/>
      <c r="EY23" s="256"/>
      <c r="EZ23" s="256"/>
      <c r="FA23" s="256"/>
      <c r="FB23" s="256"/>
      <c r="FC23" s="256"/>
      <c r="FD23" s="256"/>
      <c r="FE23" s="256"/>
      <c r="FF23" s="256"/>
      <c r="FG23" s="256"/>
      <c r="FH23" s="256"/>
      <c r="FI23" s="256"/>
      <c r="FJ23" s="256"/>
      <c r="FK23" s="256"/>
      <c r="FL23" s="256"/>
      <c r="FM23" s="256"/>
      <c r="FN23" s="256"/>
      <c r="FO23" s="256"/>
      <c r="FP23" s="256"/>
      <c r="FQ23" s="256"/>
      <c r="FR23" s="256"/>
      <c r="FS23" s="256"/>
      <c r="FT23" s="256"/>
      <c r="FU23" s="256"/>
      <c r="FV23" s="256"/>
      <c r="FW23" s="256"/>
      <c r="FX23" s="256"/>
      <c r="FY23" s="256"/>
      <c r="FZ23" s="256"/>
      <c r="GA23" s="256"/>
      <c r="GB23" s="256"/>
      <c r="GC23" s="256"/>
      <c r="GD23" s="256"/>
      <c r="GE23" s="256"/>
      <c r="GF23" s="256"/>
      <c r="GG23" s="256"/>
      <c r="GH23" s="256"/>
      <c r="GI23" s="256"/>
      <c r="GJ23" s="256"/>
      <c r="GK23" s="256"/>
      <c r="GL23" s="256"/>
      <c r="GM23" s="256"/>
      <c r="GN23" s="256"/>
      <c r="GO23" s="256"/>
      <c r="GP23" s="256"/>
      <c r="GQ23" s="256"/>
      <c r="GR23" s="256"/>
      <c r="GS23" s="256"/>
      <c r="GT23" s="256"/>
      <c r="GU23" s="256"/>
      <c r="GV23" s="256"/>
      <c r="GW23" s="256"/>
      <c r="GX23" s="256"/>
      <c r="GY23" s="256"/>
      <c r="GZ23" s="256"/>
      <c r="HA23" s="256"/>
      <c r="HB23" s="256"/>
      <c r="HC23" s="256"/>
      <c r="HD23" s="256"/>
      <c r="HE23" s="256"/>
      <c r="HF23" s="256"/>
      <c r="HG23" s="256"/>
      <c r="HH23" s="256"/>
      <c r="HI23" s="256"/>
      <c r="HJ23" s="256"/>
      <c r="HK23" s="256"/>
      <c r="HL23" s="256"/>
      <c r="HM23" s="256"/>
      <c r="HN23" s="256"/>
      <c r="HO23" s="256"/>
      <c r="HP23" s="256"/>
      <c r="HQ23" s="256"/>
      <c r="HR23" s="256"/>
      <c r="HS23" s="256"/>
      <c r="HT23" s="256"/>
      <c r="HU23" s="256"/>
      <c r="HV23" s="256"/>
      <c r="HW23" s="256"/>
      <c r="HX23" s="256"/>
      <c r="HY23" s="256"/>
      <c r="HZ23" s="256"/>
      <c r="IA23" s="256"/>
      <c r="IB23" s="256"/>
      <c r="IC23" s="256"/>
      <c r="ID23" s="256"/>
      <c r="IE23" s="256"/>
      <c r="IF23" s="256"/>
      <c r="IG23" s="256"/>
    </row>
    <row r="24" spans="1:254" s="243" customFormat="1" ht="15" customHeight="1">
      <c r="A24" s="251"/>
      <c r="B24" s="264"/>
      <c r="C24" s="264"/>
      <c r="D24" s="264"/>
      <c r="E24" s="264"/>
      <c r="F24" s="264"/>
      <c r="G24" s="264"/>
      <c r="H24" s="264"/>
      <c r="I24" s="264"/>
      <c r="J24" s="257"/>
      <c r="K24" s="258"/>
      <c r="L24" s="258"/>
      <c r="M24" s="258"/>
      <c r="N24" s="259"/>
      <c r="O24" s="260"/>
      <c r="P24" s="251"/>
      <c r="Q24" s="251"/>
      <c r="R24" s="251"/>
      <c r="S24" s="251"/>
      <c r="T24" s="251"/>
      <c r="U24" s="255"/>
      <c r="V24" s="255"/>
      <c r="W24" s="255"/>
      <c r="X24" s="261"/>
      <c r="Y24" s="261"/>
      <c r="Z24" s="249"/>
      <c r="AA24" s="261"/>
      <c r="AB24" s="262"/>
      <c r="AC24" s="263"/>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6"/>
      <c r="DV24" s="256"/>
      <c r="DW24" s="256"/>
      <c r="DX24" s="256"/>
      <c r="DY24" s="256"/>
      <c r="DZ24" s="256"/>
      <c r="EA24" s="256"/>
      <c r="EB24" s="256"/>
      <c r="EC24" s="256"/>
      <c r="ED24" s="256"/>
      <c r="EE24" s="256"/>
      <c r="EF24" s="256"/>
      <c r="EG24" s="256"/>
      <c r="EH24" s="256"/>
      <c r="EI24" s="256"/>
      <c r="EJ24" s="256"/>
      <c r="EK24" s="256"/>
      <c r="EL24" s="256"/>
      <c r="EM24" s="256"/>
      <c r="EN24" s="256"/>
      <c r="EO24" s="256"/>
      <c r="EP24" s="256"/>
      <c r="EQ24" s="256"/>
      <c r="ER24" s="256"/>
      <c r="ES24" s="256"/>
      <c r="ET24" s="256"/>
      <c r="EU24" s="256"/>
      <c r="EV24" s="256"/>
      <c r="EW24" s="256"/>
      <c r="EX24" s="256"/>
      <c r="EY24" s="256"/>
      <c r="EZ24" s="256"/>
      <c r="FA24" s="256"/>
      <c r="FB24" s="256"/>
      <c r="FC24" s="256"/>
      <c r="FD24" s="256"/>
      <c r="FE24" s="256"/>
      <c r="FF24" s="256"/>
      <c r="FG24" s="256"/>
      <c r="FH24" s="256"/>
      <c r="FI24" s="256"/>
      <c r="FJ24" s="256"/>
      <c r="FK24" s="256"/>
      <c r="FL24" s="256"/>
      <c r="FM24" s="256"/>
      <c r="FN24" s="256"/>
      <c r="FO24" s="256"/>
      <c r="FP24" s="256"/>
      <c r="FQ24" s="256"/>
      <c r="FR24" s="256"/>
      <c r="FS24" s="256"/>
      <c r="FT24" s="256"/>
      <c r="FU24" s="256"/>
      <c r="FV24" s="256"/>
      <c r="FW24" s="256"/>
      <c r="FX24" s="256"/>
      <c r="FY24" s="256"/>
      <c r="FZ24" s="256"/>
      <c r="GA24" s="256"/>
      <c r="GB24" s="256"/>
      <c r="GC24" s="256"/>
      <c r="GD24" s="256"/>
      <c r="GE24" s="256"/>
      <c r="GF24" s="256"/>
      <c r="GG24" s="256"/>
      <c r="GH24" s="256"/>
      <c r="GI24" s="256"/>
      <c r="GJ24" s="256"/>
      <c r="GK24" s="256"/>
      <c r="GL24" s="256"/>
      <c r="GM24" s="256"/>
      <c r="GN24" s="256"/>
      <c r="GO24" s="256"/>
      <c r="GP24" s="256"/>
      <c r="GQ24" s="256"/>
      <c r="GR24" s="256"/>
      <c r="GS24" s="256"/>
      <c r="GT24" s="256"/>
      <c r="GU24" s="256"/>
      <c r="GV24" s="256"/>
      <c r="GW24" s="256"/>
      <c r="GX24" s="256"/>
      <c r="GY24" s="256"/>
      <c r="GZ24" s="256"/>
      <c r="HA24" s="256"/>
      <c r="HB24" s="256"/>
      <c r="HC24" s="256"/>
      <c r="HD24" s="256"/>
      <c r="HE24" s="256"/>
      <c r="HF24" s="256"/>
      <c r="HG24" s="256"/>
      <c r="HH24" s="256"/>
      <c r="HI24" s="256"/>
      <c r="HJ24" s="256"/>
      <c r="HK24" s="256"/>
      <c r="HL24" s="256"/>
      <c r="HM24" s="256"/>
      <c r="HN24" s="256"/>
      <c r="HO24" s="256"/>
      <c r="HP24" s="256"/>
      <c r="HQ24" s="256"/>
      <c r="HR24" s="256"/>
      <c r="HS24" s="256"/>
      <c r="HT24" s="256"/>
      <c r="HU24" s="256"/>
      <c r="HV24" s="256"/>
      <c r="HW24" s="256"/>
      <c r="HX24" s="256"/>
      <c r="HY24" s="256"/>
      <c r="HZ24" s="256"/>
      <c r="IA24" s="256"/>
      <c r="IB24" s="256"/>
      <c r="IC24" s="256"/>
      <c r="ID24" s="256"/>
      <c r="IE24" s="256"/>
      <c r="IF24" s="256"/>
      <c r="IG24" s="256"/>
    </row>
    <row r="25" spans="1:254" s="243" customFormat="1" ht="15" customHeight="1">
      <c r="A25" s="251"/>
      <c r="B25" s="264"/>
      <c r="C25" s="264"/>
      <c r="D25" s="264"/>
      <c r="E25" s="264"/>
      <c r="F25" s="264"/>
      <c r="G25" s="264"/>
      <c r="H25" s="264"/>
      <c r="I25" s="264"/>
      <c r="J25" s="257"/>
      <c r="K25" s="258"/>
      <c r="L25" s="258"/>
      <c r="M25" s="258"/>
      <c r="N25" s="259"/>
      <c r="O25" s="260"/>
      <c r="P25" s="251"/>
      <c r="Q25" s="251"/>
      <c r="R25" s="251"/>
      <c r="S25" s="251"/>
      <c r="T25" s="251"/>
      <c r="U25" s="255"/>
      <c r="V25" s="255"/>
      <c r="W25" s="255"/>
      <c r="X25" s="261"/>
      <c r="Y25" s="261"/>
      <c r="Z25" s="249"/>
      <c r="AA25" s="261"/>
      <c r="AB25" s="262"/>
      <c r="AC25" s="263"/>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c r="CH25" s="256"/>
      <c r="CI25" s="256"/>
      <c r="CJ25" s="256"/>
      <c r="CK25" s="256"/>
      <c r="CL25" s="256"/>
      <c r="CM25" s="256"/>
      <c r="CN25" s="256"/>
      <c r="CO25" s="256"/>
      <c r="CP25" s="256"/>
      <c r="CQ25" s="256"/>
      <c r="CR25" s="256"/>
      <c r="CS25" s="256"/>
      <c r="CT25" s="256"/>
      <c r="CU25" s="256"/>
      <c r="CV25" s="256"/>
      <c r="CW25" s="256"/>
      <c r="CX25" s="256"/>
      <c r="CY25" s="256"/>
      <c r="CZ25" s="256"/>
      <c r="DA25" s="256"/>
      <c r="DB25" s="256"/>
      <c r="DC25" s="256"/>
      <c r="DD25" s="256"/>
      <c r="DE25" s="256"/>
      <c r="DF25" s="256"/>
      <c r="DG25" s="256"/>
      <c r="DH25" s="256"/>
      <c r="DI25" s="256"/>
      <c r="DJ25" s="256"/>
      <c r="DK25" s="256"/>
      <c r="DL25" s="256"/>
      <c r="DM25" s="256"/>
      <c r="DN25" s="256"/>
      <c r="DO25" s="256"/>
      <c r="DP25" s="256"/>
      <c r="DQ25" s="256"/>
      <c r="DR25" s="256"/>
      <c r="DS25" s="256"/>
      <c r="DT25" s="256"/>
      <c r="DU25" s="256"/>
      <c r="DV25" s="256"/>
      <c r="DW25" s="256"/>
      <c r="DX25" s="256"/>
      <c r="DY25" s="256"/>
      <c r="DZ25" s="256"/>
      <c r="EA25" s="256"/>
      <c r="EB25" s="256"/>
      <c r="EC25" s="256"/>
      <c r="ED25" s="256"/>
      <c r="EE25" s="256"/>
      <c r="EF25" s="256"/>
      <c r="EG25" s="256"/>
      <c r="EH25" s="256"/>
      <c r="EI25" s="256"/>
      <c r="EJ25" s="256"/>
      <c r="EK25" s="256"/>
      <c r="EL25" s="256"/>
      <c r="EM25" s="256"/>
      <c r="EN25" s="256"/>
      <c r="EO25" s="256"/>
      <c r="EP25" s="256"/>
      <c r="EQ25" s="256"/>
      <c r="ER25" s="256"/>
      <c r="ES25" s="256"/>
      <c r="ET25" s="256"/>
      <c r="EU25" s="256"/>
      <c r="EV25" s="256"/>
      <c r="EW25" s="256"/>
      <c r="EX25" s="256"/>
      <c r="EY25" s="256"/>
      <c r="EZ25" s="256"/>
      <c r="FA25" s="256"/>
      <c r="FB25" s="256"/>
      <c r="FC25" s="256"/>
      <c r="FD25" s="256"/>
      <c r="FE25" s="256"/>
      <c r="FF25" s="256"/>
      <c r="FG25" s="256"/>
      <c r="FH25" s="256"/>
      <c r="FI25" s="256"/>
      <c r="FJ25" s="256"/>
      <c r="FK25" s="256"/>
      <c r="FL25" s="256"/>
      <c r="FM25" s="256"/>
      <c r="FN25" s="256"/>
      <c r="FO25" s="256"/>
      <c r="FP25" s="256"/>
      <c r="FQ25" s="256"/>
      <c r="FR25" s="256"/>
      <c r="FS25" s="256"/>
      <c r="FT25" s="256"/>
      <c r="FU25" s="256"/>
      <c r="FV25" s="256"/>
      <c r="FW25" s="256"/>
      <c r="FX25" s="256"/>
      <c r="FY25" s="256"/>
      <c r="FZ25" s="256"/>
      <c r="GA25" s="256"/>
      <c r="GB25" s="256"/>
      <c r="GC25" s="256"/>
      <c r="GD25" s="256"/>
      <c r="GE25" s="256"/>
      <c r="GF25" s="256"/>
      <c r="GG25" s="256"/>
      <c r="GH25" s="256"/>
      <c r="GI25" s="256"/>
      <c r="GJ25" s="256"/>
      <c r="GK25" s="256"/>
      <c r="GL25" s="256"/>
      <c r="GM25" s="256"/>
      <c r="GN25" s="256"/>
      <c r="GO25" s="256"/>
      <c r="GP25" s="256"/>
      <c r="GQ25" s="256"/>
      <c r="GR25" s="256"/>
      <c r="GS25" s="256"/>
      <c r="GT25" s="256"/>
      <c r="GU25" s="256"/>
      <c r="GV25" s="256"/>
      <c r="GW25" s="256"/>
      <c r="GX25" s="256"/>
      <c r="GY25" s="256"/>
      <c r="GZ25" s="256"/>
      <c r="HA25" s="256"/>
      <c r="HB25" s="256"/>
      <c r="HC25" s="256"/>
      <c r="HD25" s="256"/>
      <c r="HE25" s="256"/>
      <c r="HF25" s="256"/>
      <c r="HG25" s="256"/>
      <c r="HH25" s="256"/>
      <c r="HI25" s="256"/>
      <c r="HJ25" s="256"/>
      <c r="HK25" s="256"/>
      <c r="HL25" s="256"/>
      <c r="HM25" s="256"/>
      <c r="HN25" s="256"/>
      <c r="HO25" s="256"/>
      <c r="HP25" s="256"/>
      <c r="HQ25" s="256"/>
      <c r="HR25" s="256"/>
      <c r="HS25" s="256"/>
      <c r="HT25" s="256"/>
      <c r="HU25" s="256"/>
      <c r="HV25" s="256"/>
      <c r="HW25" s="256"/>
      <c r="HX25" s="256"/>
      <c r="HY25" s="256"/>
      <c r="HZ25" s="256"/>
      <c r="IA25" s="256"/>
      <c r="IB25" s="256"/>
      <c r="IC25" s="256"/>
      <c r="ID25" s="256"/>
      <c r="IE25" s="256"/>
      <c r="IF25" s="256"/>
      <c r="IG25" s="256"/>
    </row>
    <row r="26" spans="1:254" s="243" customFormat="1" ht="15" customHeight="1">
      <c r="A26" s="240"/>
      <c r="B26" s="241"/>
      <c r="C26" s="241"/>
      <c r="D26" s="265"/>
      <c r="E26" s="266"/>
      <c r="F26" s="267"/>
      <c r="H26" s="268"/>
      <c r="K26" s="269"/>
      <c r="L26" s="270"/>
      <c r="M26" s="269"/>
      <c r="N26" s="255"/>
      <c r="O26" s="255"/>
      <c r="P26" s="255"/>
      <c r="Q26" s="255"/>
      <c r="R26" s="255"/>
      <c r="S26" s="255"/>
      <c r="T26" s="271"/>
      <c r="U26" s="255"/>
      <c r="V26" s="255"/>
      <c r="W26" s="255"/>
      <c r="X26" s="255"/>
      <c r="Y26" s="261"/>
      <c r="Z26" s="255"/>
      <c r="AA26" s="249"/>
      <c r="AB26" s="249"/>
      <c r="AC26" s="272"/>
    </row>
    <row r="27" spans="1:254" s="256" customFormat="1" ht="16.5" customHeight="1">
      <c r="A27" s="251"/>
      <c r="B27" s="304" t="s">
        <v>55</v>
      </c>
      <c r="C27" s="304"/>
      <c r="D27" s="304"/>
      <c r="E27" s="304"/>
      <c r="F27" s="304"/>
      <c r="G27" s="304"/>
      <c r="H27" s="304"/>
      <c r="I27" s="304"/>
      <c r="K27" s="273"/>
      <c r="L27" s="274"/>
      <c r="M27" s="273"/>
      <c r="N27" s="255"/>
      <c r="O27" s="255"/>
      <c r="P27" s="255"/>
      <c r="Q27" s="255"/>
      <c r="R27" s="255"/>
      <c r="S27" s="255"/>
      <c r="T27" s="271"/>
      <c r="U27" s="255"/>
      <c r="V27" s="255"/>
      <c r="W27" s="255"/>
      <c r="X27" s="255"/>
      <c r="Y27" s="261"/>
      <c r="Z27" s="255"/>
      <c r="AA27" s="249"/>
      <c r="AB27" s="249"/>
      <c r="AC27" s="263"/>
    </row>
    <row r="28" spans="1:254" s="279" customFormat="1" ht="18" customHeight="1">
      <c r="A28" s="275"/>
      <c r="B28" s="312" t="s">
        <v>56</v>
      </c>
      <c r="C28" s="312"/>
      <c r="D28" s="312"/>
      <c r="E28" s="312"/>
      <c r="F28" s="312"/>
      <c r="G28" s="312"/>
      <c r="H28" s="312"/>
      <c r="I28" s="312"/>
      <c r="J28" s="276"/>
      <c r="K28" s="277"/>
      <c r="L28" s="277"/>
      <c r="M28" s="277"/>
      <c r="N28" s="278"/>
      <c r="O28" s="278"/>
      <c r="P28" s="313" t="s">
        <v>57</v>
      </c>
      <c r="Q28" s="313"/>
      <c r="R28" s="313"/>
      <c r="S28" s="313"/>
      <c r="T28" s="313"/>
      <c r="U28" s="278"/>
      <c r="V28" s="278"/>
      <c r="W28" s="278"/>
      <c r="X28" s="313" t="s">
        <v>58</v>
      </c>
      <c r="Y28" s="313"/>
      <c r="Z28" s="313"/>
      <c r="AA28" s="313"/>
      <c r="AB28" s="313"/>
      <c r="AC28" s="313"/>
    </row>
    <row r="29" spans="1:254" s="243" customFormat="1" ht="18.75">
      <c r="A29" s="246"/>
      <c r="B29" s="280"/>
      <c r="C29" s="250"/>
      <c r="D29" s="281"/>
      <c r="E29" s="282"/>
      <c r="F29" s="283"/>
      <c r="G29" s="284"/>
      <c r="H29" s="285"/>
      <c r="I29" s="286"/>
      <c r="J29" s="286"/>
      <c r="K29" s="287"/>
      <c r="L29" s="288"/>
      <c r="M29" s="287"/>
      <c r="N29" s="255"/>
      <c r="O29" s="255"/>
      <c r="P29" s="255"/>
      <c r="Q29" s="255"/>
      <c r="R29" s="255"/>
      <c r="S29" s="255"/>
      <c r="T29" s="271"/>
      <c r="U29" s="255"/>
      <c r="V29" s="255"/>
      <c r="W29" s="255"/>
      <c r="X29" s="255"/>
      <c r="Y29" s="261"/>
      <c r="Z29" s="255"/>
      <c r="AA29" s="249"/>
      <c r="AB29" s="249"/>
      <c r="AC29" s="289"/>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c r="BP29" s="290"/>
      <c r="BQ29" s="290"/>
      <c r="BR29" s="290"/>
      <c r="BS29" s="290"/>
      <c r="BT29" s="290"/>
      <c r="BU29" s="290"/>
      <c r="BV29" s="290"/>
      <c r="BW29" s="290"/>
      <c r="BX29" s="290"/>
      <c r="BY29" s="290"/>
      <c r="BZ29" s="290"/>
      <c r="CA29" s="290"/>
      <c r="CB29" s="290"/>
      <c r="CC29" s="290"/>
      <c r="CD29" s="290"/>
      <c r="CE29" s="290"/>
      <c r="CF29" s="290"/>
      <c r="CG29" s="290"/>
      <c r="CH29" s="290"/>
      <c r="CI29" s="290"/>
      <c r="CJ29" s="290"/>
      <c r="CK29" s="290"/>
      <c r="CL29" s="290"/>
      <c r="CM29" s="290"/>
      <c r="CN29" s="290"/>
      <c r="CO29" s="290"/>
      <c r="CP29" s="290"/>
      <c r="CQ29" s="290"/>
      <c r="CR29" s="290"/>
      <c r="CS29" s="290"/>
      <c r="CT29" s="290"/>
      <c r="CU29" s="290"/>
      <c r="CV29" s="290"/>
      <c r="CW29" s="290"/>
      <c r="CX29" s="290"/>
      <c r="CY29" s="290"/>
      <c r="CZ29" s="290"/>
      <c r="DA29" s="290"/>
      <c r="DB29" s="290"/>
      <c r="DC29" s="290"/>
      <c r="DD29" s="290"/>
      <c r="DE29" s="290"/>
      <c r="DF29" s="290"/>
      <c r="DG29" s="290"/>
      <c r="DH29" s="290"/>
      <c r="DI29" s="290"/>
      <c r="DJ29" s="290"/>
      <c r="DK29" s="290"/>
      <c r="DL29" s="290"/>
      <c r="DM29" s="290"/>
      <c r="DN29" s="290"/>
      <c r="DO29" s="290"/>
      <c r="DP29" s="290"/>
      <c r="DQ29" s="290"/>
      <c r="DR29" s="290"/>
      <c r="DS29" s="290"/>
      <c r="DT29" s="290"/>
      <c r="DU29" s="290"/>
      <c r="DV29" s="290"/>
      <c r="DW29" s="290"/>
      <c r="DX29" s="290"/>
      <c r="DY29" s="290"/>
      <c r="DZ29" s="290"/>
      <c r="EA29" s="290"/>
      <c r="EB29" s="290"/>
      <c r="EC29" s="290"/>
      <c r="ED29" s="290"/>
      <c r="EE29" s="290"/>
      <c r="EF29" s="290"/>
      <c r="EG29" s="290"/>
      <c r="EH29" s="290"/>
      <c r="EI29" s="290"/>
      <c r="EJ29" s="290"/>
      <c r="EK29" s="290"/>
      <c r="EL29" s="290"/>
      <c r="EM29" s="290"/>
      <c r="EN29" s="290"/>
      <c r="EO29" s="290"/>
      <c r="EP29" s="290"/>
      <c r="EQ29" s="290"/>
      <c r="ER29" s="290"/>
      <c r="ES29" s="290"/>
      <c r="ET29" s="290"/>
      <c r="EU29" s="290"/>
      <c r="EV29" s="290"/>
      <c r="EW29" s="290"/>
      <c r="EX29" s="290"/>
      <c r="EY29" s="290"/>
      <c r="EZ29" s="290"/>
      <c r="FA29" s="290"/>
      <c r="FB29" s="290"/>
      <c r="FC29" s="290"/>
      <c r="FD29" s="290"/>
      <c r="FE29" s="290"/>
      <c r="FF29" s="290"/>
      <c r="FG29" s="290"/>
      <c r="FH29" s="290"/>
      <c r="FI29" s="290"/>
      <c r="FJ29" s="290"/>
      <c r="FK29" s="290"/>
      <c r="FL29" s="290"/>
      <c r="FM29" s="290"/>
      <c r="FN29" s="290"/>
      <c r="FO29" s="290"/>
      <c r="FP29" s="290"/>
      <c r="FQ29" s="290"/>
      <c r="FR29" s="290"/>
      <c r="FS29" s="290"/>
      <c r="FT29" s="290"/>
      <c r="FU29" s="290"/>
      <c r="FV29" s="290"/>
      <c r="FW29" s="290"/>
      <c r="FX29" s="290"/>
      <c r="FY29" s="290"/>
      <c r="FZ29" s="290"/>
      <c r="GA29" s="290"/>
      <c r="GB29" s="290"/>
      <c r="GC29" s="290"/>
      <c r="GD29" s="290"/>
      <c r="GE29" s="290"/>
      <c r="GF29" s="290"/>
      <c r="GG29" s="290"/>
      <c r="GH29" s="290"/>
      <c r="GI29" s="290"/>
      <c r="GJ29" s="290"/>
      <c r="GK29" s="290"/>
      <c r="GL29" s="290"/>
      <c r="GM29" s="290"/>
      <c r="GN29" s="290"/>
      <c r="GO29" s="290"/>
      <c r="GP29" s="290"/>
      <c r="GQ29" s="290"/>
      <c r="GR29" s="290"/>
      <c r="GS29" s="290"/>
      <c r="GT29" s="290"/>
      <c r="GU29" s="290"/>
      <c r="GV29" s="290"/>
      <c r="GW29" s="290"/>
      <c r="GX29" s="290"/>
      <c r="GY29" s="290"/>
      <c r="GZ29" s="290"/>
      <c r="HA29" s="290"/>
      <c r="HB29" s="290"/>
      <c r="HC29" s="290"/>
      <c r="HD29" s="290"/>
      <c r="HE29" s="290"/>
      <c r="HF29" s="290"/>
      <c r="HG29" s="290"/>
      <c r="HH29" s="290"/>
      <c r="HI29" s="290"/>
      <c r="HJ29" s="290"/>
      <c r="HK29" s="290"/>
      <c r="HL29" s="290"/>
      <c r="HM29" s="290"/>
      <c r="HN29" s="290"/>
      <c r="HO29" s="290"/>
      <c r="HP29" s="290"/>
      <c r="HQ29" s="290"/>
      <c r="HR29" s="290"/>
      <c r="HS29" s="290"/>
      <c r="HT29" s="290"/>
      <c r="HU29" s="290"/>
      <c r="HV29" s="290"/>
      <c r="HW29" s="290"/>
      <c r="HX29" s="290"/>
      <c r="HY29" s="290"/>
      <c r="HZ29" s="290"/>
      <c r="IA29" s="290"/>
      <c r="IB29" s="290"/>
      <c r="IC29" s="290"/>
      <c r="ID29" s="290"/>
      <c r="IE29" s="290"/>
      <c r="IF29" s="290"/>
      <c r="IG29" s="290"/>
      <c r="IH29" s="290"/>
      <c r="II29" s="290"/>
    </row>
    <row r="30" spans="1:254" s="243" customFormat="1" ht="18.75">
      <c r="A30" s="246"/>
      <c r="B30" s="280"/>
      <c r="C30" s="250"/>
      <c r="D30" s="281"/>
      <c r="E30" s="282"/>
      <c r="F30" s="283"/>
      <c r="G30" s="284"/>
      <c r="H30" s="285"/>
      <c r="I30" s="286"/>
      <c r="J30" s="286"/>
      <c r="K30" s="287"/>
      <c r="L30" s="288"/>
      <c r="M30" s="287"/>
      <c r="N30" s="255"/>
      <c r="O30" s="255"/>
      <c r="P30" s="255"/>
      <c r="Q30" s="255"/>
      <c r="R30" s="255"/>
      <c r="S30" s="255"/>
      <c r="T30" s="271"/>
      <c r="U30" s="255"/>
      <c r="V30" s="255"/>
      <c r="W30" s="255"/>
      <c r="X30" s="255"/>
      <c r="Y30" s="261"/>
      <c r="Z30" s="255"/>
      <c r="AA30" s="249"/>
      <c r="AB30" s="249"/>
      <c r="AC30" s="289"/>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c r="BP30" s="290"/>
      <c r="BQ30" s="290"/>
      <c r="BR30" s="290"/>
      <c r="BS30" s="290"/>
      <c r="BT30" s="290"/>
      <c r="BU30" s="290"/>
      <c r="BV30" s="290"/>
      <c r="BW30" s="290"/>
      <c r="BX30" s="290"/>
      <c r="BY30" s="290"/>
      <c r="BZ30" s="290"/>
      <c r="CA30" s="290"/>
      <c r="CB30" s="290"/>
      <c r="CC30" s="290"/>
      <c r="CD30" s="290"/>
      <c r="CE30" s="290"/>
      <c r="CF30" s="290"/>
      <c r="CG30" s="290"/>
      <c r="CH30" s="290"/>
      <c r="CI30" s="290"/>
      <c r="CJ30" s="290"/>
      <c r="CK30" s="290"/>
      <c r="CL30" s="290"/>
      <c r="CM30" s="290"/>
      <c r="CN30" s="290"/>
      <c r="CO30" s="290"/>
      <c r="CP30" s="290"/>
      <c r="CQ30" s="290"/>
      <c r="CR30" s="290"/>
      <c r="CS30" s="290"/>
      <c r="CT30" s="290"/>
      <c r="CU30" s="290"/>
      <c r="CV30" s="290"/>
      <c r="CW30" s="290"/>
      <c r="CX30" s="290"/>
      <c r="CY30" s="290"/>
      <c r="CZ30" s="290"/>
      <c r="DA30" s="290"/>
      <c r="DB30" s="290"/>
      <c r="DC30" s="290"/>
      <c r="DD30" s="290"/>
      <c r="DE30" s="290"/>
      <c r="DF30" s="290"/>
      <c r="DG30" s="290"/>
      <c r="DH30" s="290"/>
      <c r="DI30" s="290"/>
      <c r="DJ30" s="290"/>
      <c r="DK30" s="290"/>
      <c r="DL30" s="290"/>
      <c r="DM30" s="290"/>
      <c r="DN30" s="290"/>
      <c r="DO30" s="290"/>
      <c r="DP30" s="290"/>
      <c r="DQ30" s="290"/>
      <c r="DR30" s="290"/>
      <c r="DS30" s="290"/>
      <c r="DT30" s="290"/>
      <c r="DU30" s="290"/>
      <c r="DV30" s="290"/>
      <c r="DW30" s="290"/>
      <c r="DX30" s="290"/>
      <c r="DY30" s="290"/>
      <c r="DZ30" s="290"/>
      <c r="EA30" s="290"/>
      <c r="EB30" s="290"/>
      <c r="EC30" s="290"/>
      <c r="ED30" s="290"/>
      <c r="EE30" s="290"/>
      <c r="EF30" s="290"/>
      <c r="EG30" s="290"/>
      <c r="EH30" s="290"/>
      <c r="EI30" s="290"/>
      <c r="EJ30" s="290"/>
      <c r="EK30" s="290"/>
      <c r="EL30" s="290"/>
      <c r="EM30" s="290"/>
      <c r="EN30" s="290"/>
      <c r="EO30" s="290"/>
      <c r="EP30" s="290"/>
      <c r="EQ30" s="290"/>
      <c r="ER30" s="290"/>
      <c r="ES30" s="290"/>
      <c r="ET30" s="290"/>
      <c r="EU30" s="290"/>
      <c r="EV30" s="290"/>
      <c r="EW30" s="290"/>
      <c r="EX30" s="290"/>
      <c r="EY30" s="290"/>
      <c r="EZ30" s="290"/>
      <c r="FA30" s="290"/>
      <c r="FB30" s="290"/>
      <c r="FC30" s="290"/>
      <c r="FD30" s="290"/>
      <c r="FE30" s="290"/>
      <c r="FF30" s="290"/>
      <c r="FG30" s="290"/>
      <c r="FH30" s="290"/>
      <c r="FI30" s="290"/>
      <c r="FJ30" s="290"/>
      <c r="FK30" s="290"/>
      <c r="FL30" s="290"/>
      <c r="FM30" s="290"/>
      <c r="FN30" s="290"/>
      <c r="FO30" s="290"/>
      <c r="FP30" s="290"/>
      <c r="FQ30" s="290"/>
      <c r="FR30" s="290"/>
      <c r="FS30" s="290"/>
      <c r="FT30" s="290"/>
      <c r="FU30" s="290"/>
      <c r="FV30" s="290"/>
      <c r="FW30" s="290"/>
      <c r="FX30" s="290"/>
      <c r="FY30" s="290"/>
      <c r="FZ30" s="290"/>
      <c r="GA30" s="290"/>
      <c r="GB30" s="290"/>
      <c r="GC30" s="290"/>
      <c r="GD30" s="290"/>
      <c r="GE30" s="290"/>
      <c r="GF30" s="290"/>
      <c r="GG30" s="290"/>
      <c r="GH30" s="290"/>
      <c r="GI30" s="290"/>
      <c r="GJ30" s="290"/>
      <c r="GK30" s="290"/>
      <c r="GL30" s="290"/>
      <c r="GM30" s="290"/>
      <c r="GN30" s="290"/>
      <c r="GO30" s="290"/>
      <c r="GP30" s="290"/>
      <c r="GQ30" s="290"/>
      <c r="GR30" s="290"/>
      <c r="GS30" s="290"/>
      <c r="GT30" s="290"/>
      <c r="GU30" s="290"/>
      <c r="GV30" s="290"/>
      <c r="GW30" s="290"/>
      <c r="GX30" s="290"/>
      <c r="GY30" s="290"/>
      <c r="GZ30" s="290"/>
      <c r="HA30" s="290"/>
      <c r="HB30" s="290"/>
      <c r="HC30" s="290"/>
      <c r="HD30" s="290"/>
      <c r="HE30" s="290"/>
      <c r="HF30" s="290"/>
      <c r="HG30" s="290"/>
      <c r="HH30" s="290"/>
      <c r="HI30" s="290"/>
      <c r="HJ30" s="290"/>
      <c r="HK30" s="290"/>
      <c r="HL30" s="290"/>
      <c r="HM30" s="290"/>
      <c r="HN30" s="290"/>
      <c r="HO30" s="290"/>
      <c r="HP30" s="290"/>
      <c r="HQ30" s="290"/>
      <c r="HR30" s="290"/>
      <c r="HS30" s="290"/>
      <c r="HT30" s="290"/>
      <c r="HU30" s="290"/>
      <c r="HV30" s="290"/>
      <c r="HW30" s="290"/>
      <c r="HX30" s="290"/>
      <c r="HY30" s="290"/>
      <c r="HZ30" s="290"/>
      <c r="IA30" s="290"/>
      <c r="IB30" s="290"/>
      <c r="IC30" s="290"/>
      <c r="ID30" s="290"/>
      <c r="IE30" s="290"/>
      <c r="IF30" s="290"/>
      <c r="IG30" s="290"/>
      <c r="IH30" s="290"/>
      <c r="II30" s="290"/>
    </row>
    <row r="31" spans="1:254" s="243" customFormat="1" ht="18.75">
      <c r="A31" s="246"/>
      <c r="B31" s="280"/>
      <c r="C31" s="250"/>
      <c r="D31" s="281"/>
      <c r="E31" s="282"/>
      <c r="F31" s="283"/>
      <c r="G31" s="284"/>
      <c r="H31" s="285"/>
      <c r="I31" s="286"/>
      <c r="J31" s="286"/>
      <c r="K31" s="287"/>
      <c r="L31" s="288"/>
      <c r="M31" s="287"/>
      <c r="N31" s="255"/>
      <c r="O31" s="255"/>
      <c r="P31" s="255"/>
      <c r="Q31" s="255"/>
      <c r="R31" s="255"/>
      <c r="S31" s="255"/>
      <c r="T31" s="271"/>
      <c r="U31" s="255"/>
      <c r="V31" s="255"/>
      <c r="W31" s="255"/>
      <c r="X31" s="255"/>
      <c r="Y31" s="261"/>
      <c r="Z31" s="255"/>
      <c r="AA31" s="249"/>
      <c r="AB31" s="249"/>
      <c r="AC31" s="289"/>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0"/>
      <c r="DB31" s="290"/>
      <c r="DC31" s="290"/>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90"/>
      <c r="DZ31" s="290"/>
      <c r="EA31" s="290"/>
      <c r="EB31" s="290"/>
      <c r="EC31" s="290"/>
      <c r="ED31" s="290"/>
      <c r="EE31" s="290"/>
      <c r="EF31" s="290"/>
      <c r="EG31" s="290"/>
      <c r="EH31" s="290"/>
      <c r="EI31" s="290"/>
      <c r="EJ31" s="290"/>
      <c r="EK31" s="290"/>
      <c r="EL31" s="290"/>
      <c r="EM31" s="290"/>
      <c r="EN31" s="290"/>
      <c r="EO31" s="290"/>
      <c r="EP31" s="290"/>
      <c r="EQ31" s="290"/>
      <c r="ER31" s="290"/>
      <c r="ES31" s="290"/>
      <c r="ET31" s="290"/>
      <c r="EU31" s="290"/>
      <c r="EV31" s="290"/>
      <c r="EW31" s="290"/>
      <c r="EX31" s="290"/>
      <c r="EY31" s="290"/>
      <c r="EZ31" s="290"/>
      <c r="FA31" s="290"/>
      <c r="FB31" s="290"/>
      <c r="FC31" s="290"/>
      <c r="FD31" s="290"/>
      <c r="FE31" s="290"/>
      <c r="FF31" s="290"/>
      <c r="FG31" s="290"/>
      <c r="FH31" s="290"/>
      <c r="FI31" s="290"/>
      <c r="FJ31" s="290"/>
      <c r="FK31" s="290"/>
      <c r="FL31" s="290"/>
      <c r="FM31" s="290"/>
      <c r="FN31" s="290"/>
      <c r="FO31" s="290"/>
      <c r="FP31" s="290"/>
      <c r="FQ31" s="290"/>
      <c r="FR31" s="290"/>
      <c r="FS31" s="290"/>
      <c r="FT31" s="290"/>
      <c r="FU31" s="290"/>
      <c r="FV31" s="290"/>
      <c r="FW31" s="290"/>
      <c r="FX31" s="290"/>
      <c r="FY31" s="290"/>
      <c r="FZ31" s="290"/>
      <c r="GA31" s="290"/>
      <c r="GB31" s="290"/>
      <c r="GC31" s="290"/>
      <c r="GD31" s="290"/>
      <c r="GE31" s="290"/>
      <c r="GF31" s="290"/>
      <c r="GG31" s="290"/>
      <c r="GH31" s="290"/>
      <c r="GI31" s="290"/>
      <c r="GJ31" s="290"/>
      <c r="GK31" s="290"/>
      <c r="GL31" s="290"/>
      <c r="GM31" s="290"/>
      <c r="GN31" s="290"/>
      <c r="GO31" s="290"/>
      <c r="GP31" s="290"/>
      <c r="GQ31" s="290"/>
      <c r="GR31" s="290"/>
      <c r="GS31" s="290"/>
      <c r="GT31" s="290"/>
      <c r="GU31" s="290"/>
      <c r="GV31" s="290"/>
      <c r="GW31" s="290"/>
      <c r="GX31" s="290"/>
      <c r="GY31" s="290"/>
      <c r="GZ31" s="290"/>
      <c r="HA31" s="290"/>
      <c r="HB31" s="290"/>
      <c r="HC31" s="290"/>
      <c r="HD31" s="290"/>
      <c r="HE31" s="290"/>
      <c r="HF31" s="290"/>
      <c r="HG31" s="290"/>
      <c r="HH31" s="290"/>
      <c r="HI31" s="290"/>
      <c r="HJ31" s="290"/>
      <c r="HK31" s="290"/>
      <c r="HL31" s="290"/>
      <c r="HM31" s="290"/>
      <c r="HN31" s="290"/>
      <c r="HO31" s="290"/>
      <c r="HP31" s="290"/>
      <c r="HQ31" s="290"/>
      <c r="HR31" s="290"/>
      <c r="HS31" s="290"/>
      <c r="HT31" s="290"/>
      <c r="HU31" s="290"/>
      <c r="HV31" s="290"/>
      <c r="HW31" s="290"/>
      <c r="HX31" s="290"/>
      <c r="HY31" s="290"/>
      <c r="HZ31" s="290"/>
      <c r="IA31" s="290"/>
      <c r="IB31" s="290"/>
      <c r="IC31" s="290"/>
      <c r="ID31" s="290"/>
      <c r="IE31" s="290"/>
      <c r="IF31" s="290"/>
      <c r="IG31" s="290"/>
      <c r="IH31" s="290"/>
      <c r="II31" s="290"/>
    </row>
    <row r="32" spans="1:254" ht="18.75">
      <c r="A32" s="41"/>
      <c r="B32" s="78"/>
      <c r="C32" s="50"/>
      <c r="D32" s="79"/>
      <c r="E32" s="53"/>
      <c r="F32" s="54"/>
      <c r="G32" s="55"/>
      <c r="H32" s="56"/>
      <c r="I32" s="57"/>
      <c r="J32" s="57"/>
      <c r="K32" s="58"/>
      <c r="L32" s="59"/>
      <c r="M32" s="58"/>
      <c r="AC32" s="64"/>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row>
    <row r="33" spans="1:243" ht="18.75">
      <c r="A33" s="41"/>
      <c r="B33" s="78"/>
      <c r="C33" s="50"/>
      <c r="D33" s="79"/>
      <c r="E33" s="53"/>
      <c r="F33" s="54"/>
      <c r="G33" s="55"/>
      <c r="H33" s="56"/>
      <c r="I33" s="57"/>
      <c r="J33" s="57"/>
      <c r="K33" s="58"/>
      <c r="L33" s="59"/>
      <c r="M33" s="58"/>
      <c r="AC33" s="64"/>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row>
    <row r="34" spans="1:243" ht="18.75">
      <c r="A34" s="41"/>
      <c r="B34" s="78"/>
      <c r="C34" s="50"/>
      <c r="D34" s="79"/>
      <c r="E34" s="53"/>
      <c r="F34" s="54"/>
      <c r="G34" s="55"/>
      <c r="H34" s="56"/>
      <c r="I34" s="57"/>
      <c r="J34" s="57"/>
      <c r="K34" s="58"/>
      <c r="L34" s="59"/>
      <c r="M34" s="58"/>
      <c r="AC34" s="64"/>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row>
    <row r="35" spans="1:243" ht="18.75">
      <c r="A35" s="41"/>
      <c r="B35" s="50"/>
      <c r="C35" s="51"/>
      <c r="D35" s="52"/>
      <c r="E35" s="53"/>
      <c r="F35" s="54"/>
      <c r="G35" s="55"/>
      <c r="H35" s="56"/>
      <c r="I35" s="57"/>
      <c r="J35" s="57"/>
      <c r="K35" s="58"/>
      <c r="L35" s="59"/>
      <c r="M35" s="58"/>
      <c r="AC35" s="64"/>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row>
    <row r="36" spans="1:243" ht="18.75">
      <c r="A36" s="41"/>
      <c r="B36" s="50"/>
      <c r="C36" s="50"/>
      <c r="D36" s="79"/>
      <c r="E36" s="80"/>
      <c r="F36" s="81"/>
      <c r="G36" s="82"/>
      <c r="H36" s="83"/>
      <c r="I36" s="65"/>
      <c r="J36" s="65"/>
      <c r="K36" s="84"/>
      <c r="L36" s="85"/>
      <c r="M36" s="84"/>
      <c r="Z36" s="314"/>
      <c r="AA36" s="314"/>
      <c r="AB36" s="314"/>
      <c r="AC36" s="64"/>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row>
    <row r="37" spans="1:243" ht="18.75">
      <c r="A37" s="41"/>
      <c r="B37" s="50"/>
      <c r="C37" s="50"/>
      <c r="D37" s="79"/>
      <c r="E37" s="80"/>
      <c r="F37" s="81"/>
      <c r="G37" s="65"/>
      <c r="H37" s="86"/>
      <c r="I37" s="65"/>
      <c r="J37" s="65"/>
      <c r="K37" s="84"/>
      <c r="L37" s="85"/>
      <c r="M37" s="84"/>
      <c r="AC37" s="64"/>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row>
    <row r="38" spans="1:243" ht="18.75">
      <c r="A38" s="41"/>
      <c r="B38" s="50"/>
      <c r="C38" s="50"/>
      <c r="D38" s="79"/>
      <c r="E38" s="53"/>
      <c r="F38" s="54"/>
      <c r="G38" s="57"/>
      <c r="H38" s="87"/>
      <c r="I38" s="57"/>
      <c r="J38" s="57"/>
      <c r="K38" s="58"/>
      <c r="L38" s="59"/>
      <c r="M38" s="58"/>
      <c r="AC38" s="64"/>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row>
    <row r="39" spans="1:243" ht="18.75">
      <c r="A39" s="41"/>
      <c r="B39" s="50"/>
      <c r="C39" s="50"/>
      <c r="D39" s="79"/>
      <c r="E39" s="53"/>
      <c r="F39" s="54"/>
      <c r="G39" s="57"/>
      <c r="H39" s="87"/>
      <c r="I39" s="57"/>
      <c r="J39" s="57"/>
      <c r="K39" s="58"/>
      <c r="L39" s="59"/>
      <c r="M39" s="58"/>
      <c r="AC39" s="64"/>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row>
    <row r="40" spans="1:243" ht="18.75">
      <c r="A40" s="41"/>
      <c r="B40" s="50"/>
      <c r="C40" s="50"/>
      <c r="D40" s="79"/>
      <c r="E40" s="53"/>
      <c r="F40" s="54"/>
      <c r="G40" s="57"/>
      <c r="H40" s="87"/>
      <c r="I40" s="57"/>
      <c r="J40" s="57"/>
      <c r="K40" s="58"/>
      <c r="L40" s="59"/>
      <c r="M40" s="58"/>
      <c r="AC40" s="64"/>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row>
    <row r="41" spans="1:243" ht="18.75">
      <c r="A41" s="41"/>
      <c r="B41" s="50"/>
      <c r="C41" s="50"/>
      <c r="D41" s="79"/>
      <c r="E41" s="53"/>
      <c r="F41" s="54"/>
      <c r="G41" s="57"/>
      <c r="H41" s="87"/>
      <c r="I41" s="57"/>
      <c r="J41" s="57"/>
      <c r="K41" s="58"/>
      <c r="L41" s="59"/>
      <c r="M41" s="58"/>
      <c r="AC41" s="64"/>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row>
    <row r="42" spans="1:243" ht="18.75">
      <c r="A42" s="41"/>
      <c r="B42" s="50"/>
      <c r="C42" s="50"/>
      <c r="D42" s="79"/>
      <c r="E42" s="53"/>
      <c r="F42" s="54"/>
      <c r="G42" s="57"/>
      <c r="H42" s="87"/>
      <c r="I42" s="57"/>
      <c r="J42" s="57"/>
      <c r="K42" s="58"/>
      <c r="L42" s="59"/>
      <c r="M42" s="58"/>
      <c r="AC42" s="64"/>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row>
    <row r="43" spans="1:243" ht="18.75">
      <c r="A43" s="41"/>
      <c r="B43" s="50"/>
      <c r="C43" s="50"/>
      <c r="D43" s="79"/>
      <c r="E43" s="53"/>
      <c r="F43" s="54"/>
      <c r="G43" s="57"/>
      <c r="H43" s="87"/>
      <c r="I43" s="57"/>
      <c r="J43" s="57"/>
      <c r="K43" s="58"/>
      <c r="L43" s="59"/>
      <c r="M43" s="58"/>
      <c r="AC43" s="64"/>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row>
    <row r="44" spans="1:243" ht="18.75">
      <c r="A44" s="41"/>
      <c r="B44" s="50"/>
      <c r="C44" s="50"/>
      <c r="D44" s="79"/>
      <c r="E44" s="53"/>
      <c r="F44" s="54"/>
      <c r="G44" s="57"/>
      <c r="H44" s="87"/>
      <c r="I44" s="57"/>
      <c r="J44" s="57"/>
      <c r="K44" s="58"/>
      <c r="L44" s="59"/>
      <c r="M44" s="58"/>
      <c r="AC44" s="64"/>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row>
    <row r="45" spans="1:243" ht="18.75">
      <c r="A45" s="41"/>
      <c r="B45" s="50"/>
      <c r="C45" s="50"/>
      <c r="D45" s="79"/>
      <c r="E45" s="53"/>
      <c r="F45" s="54"/>
      <c r="G45" s="57"/>
      <c r="H45" s="87"/>
      <c r="I45" s="57"/>
      <c r="J45" s="57"/>
      <c r="K45" s="58"/>
      <c r="L45" s="59"/>
      <c r="M45" s="58"/>
      <c r="AC45" s="64"/>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row>
    <row r="46" spans="1:243" ht="18.75">
      <c r="A46" s="41"/>
      <c r="B46" s="50"/>
      <c r="C46" s="50"/>
      <c r="D46" s="79"/>
      <c r="E46" s="53"/>
      <c r="F46" s="54"/>
      <c r="G46" s="57"/>
      <c r="H46" s="87"/>
      <c r="I46" s="57"/>
      <c r="J46" s="57"/>
      <c r="K46" s="58"/>
      <c r="L46" s="59"/>
      <c r="M46" s="58"/>
      <c r="AC46" s="64"/>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row>
    <row r="47" spans="1:243" ht="18.75">
      <c r="A47" s="41"/>
      <c r="B47" s="50"/>
      <c r="C47" s="50"/>
      <c r="D47" s="79"/>
      <c r="E47" s="53"/>
      <c r="F47" s="54"/>
      <c r="G47" s="57"/>
      <c r="H47" s="87"/>
      <c r="I47" s="57"/>
      <c r="J47" s="57"/>
      <c r="K47" s="58"/>
      <c r="L47" s="59"/>
      <c r="M47" s="58"/>
      <c r="AC47" s="64"/>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row>
    <row r="48" spans="1:243" ht="18.75">
      <c r="A48" s="41"/>
      <c r="B48" s="50"/>
      <c r="C48" s="50"/>
      <c r="D48" s="79"/>
      <c r="E48" s="53"/>
      <c r="F48" s="54"/>
      <c r="G48" s="57"/>
      <c r="H48" s="87"/>
      <c r="I48" s="57"/>
      <c r="J48" s="57"/>
      <c r="K48" s="58"/>
      <c r="L48" s="59"/>
      <c r="M48" s="58"/>
      <c r="AC48" s="64"/>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row>
    <row r="49" spans="1:243" ht="18.75">
      <c r="A49" s="41"/>
      <c r="B49" s="50"/>
      <c r="C49" s="50"/>
      <c r="D49" s="79"/>
      <c r="E49" s="53"/>
      <c r="F49" s="54"/>
      <c r="G49" s="57"/>
      <c r="H49" s="87"/>
      <c r="I49" s="57"/>
      <c r="J49" s="57"/>
      <c r="K49" s="58"/>
      <c r="L49" s="59"/>
      <c r="M49" s="58"/>
      <c r="AC49" s="64"/>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c r="IB49" s="65"/>
      <c r="IC49" s="65"/>
      <c r="ID49" s="65"/>
      <c r="IE49" s="65"/>
      <c r="IF49" s="65"/>
      <c r="IG49" s="65"/>
      <c r="IH49" s="65"/>
      <c r="II49" s="65"/>
    </row>
    <row r="50" spans="1:243" ht="18.75">
      <c r="A50" s="41"/>
      <c r="B50" s="50"/>
      <c r="C50" s="50"/>
      <c r="D50" s="79"/>
      <c r="E50" s="53"/>
      <c r="F50" s="54"/>
      <c r="G50" s="57"/>
      <c r="H50" s="87"/>
      <c r="I50" s="57"/>
      <c r="J50" s="57"/>
      <c r="K50" s="58"/>
      <c r="L50" s="59"/>
      <c r="M50" s="58"/>
      <c r="AC50" s="64"/>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c r="IG50" s="65"/>
      <c r="IH50" s="65"/>
      <c r="II50" s="65"/>
    </row>
    <row r="51" spans="1:243" ht="18.75">
      <c r="A51" s="41"/>
      <c r="B51" s="50"/>
      <c r="C51" s="50"/>
      <c r="D51" s="79"/>
      <c r="E51" s="53"/>
      <c r="F51" s="54"/>
      <c r="G51" s="57"/>
      <c r="H51" s="87"/>
      <c r="I51" s="57"/>
      <c r="J51" s="57"/>
      <c r="K51" s="58"/>
      <c r="L51" s="59"/>
      <c r="M51" s="58"/>
      <c r="AC51" s="64"/>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c r="IG51" s="65"/>
      <c r="IH51" s="65"/>
      <c r="II51" s="65"/>
    </row>
    <row r="52" spans="1:243" ht="18.75">
      <c r="A52" s="41"/>
      <c r="B52" s="50"/>
      <c r="C52" s="50"/>
      <c r="D52" s="79"/>
      <c r="E52" s="53"/>
      <c r="F52" s="54"/>
      <c r="G52" s="57"/>
      <c r="H52" s="87"/>
      <c r="I52" s="57"/>
      <c r="J52" s="57"/>
      <c r="K52" s="58"/>
      <c r="L52" s="59"/>
      <c r="M52" s="58"/>
      <c r="AC52" s="64"/>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row>
    <row r="53" spans="1:243" ht="18.75">
      <c r="A53" s="41"/>
      <c r="B53" s="50"/>
      <c r="C53" s="50"/>
      <c r="D53" s="79"/>
      <c r="E53" s="53"/>
      <c r="F53" s="54"/>
      <c r="G53" s="57"/>
      <c r="H53" s="87"/>
      <c r="I53" s="57"/>
      <c r="J53" s="57"/>
      <c r="K53" s="58"/>
      <c r="L53" s="59"/>
      <c r="M53" s="58"/>
      <c r="AC53" s="64"/>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row>
    <row r="54" spans="1:243" ht="18.75">
      <c r="A54" s="41"/>
      <c r="B54" s="50"/>
      <c r="C54" s="50"/>
      <c r="D54" s="79"/>
      <c r="E54" s="53"/>
      <c r="F54" s="54"/>
      <c r="G54" s="57"/>
      <c r="H54" s="87"/>
      <c r="I54" s="57"/>
      <c r="J54" s="57"/>
      <c r="K54" s="58"/>
      <c r="L54" s="59"/>
      <c r="M54" s="58"/>
      <c r="AC54" s="64"/>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c r="GH54" s="65"/>
      <c r="GI54" s="65"/>
      <c r="GJ54" s="65"/>
      <c r="GK54" s="65"/>
      <c r="GL54" s="65"/>
      <c r="GM54" s="65"/>
      <c r="GN54" s="65"/>
      <c r="GO54" s="65"/>
      <c r="GP54" s="65"/>
      <c r="GQ54" s="65"/>
      <c r="GR54" s="65"/>
      <c r="GS54" s="65"/>
      <c r="GT54" s="65"/>
      <c r="GU54" s="65"/>
      <c r="GV54" s="65"/>
      <c r="GW54" s="65"/>
      <c r="GX54" s="65"/>
      <c r="GY54" s="65"/>
      <c r="GZ54" s="65"/>
      <c r="HA54" s="65"/>
      <c r="HB54" s="65"/>
      <c r="HC54" s="65"/>
      <c r="HD54" s="65"/>
      <c r="HE54" s="65"/>
      <c r="HF54" s="65"/>
      <c r="HG54" s="65"/>
      <c r="HH54" s="65"/>
      <c r="HI54" s="65"/>
      <c r="HJ54" s="65"/>
      <c r="HK54" s="65"/>
      <c r="HL54" s="65"/>
      <c r="HM54" s="65"/>
      <c r="HN54" s="65"/>
      <c r="HO54" s="65"/>
      <c r="HP54" s="65"/>
      <c r="HQ54" s="65"/>
      <c r="HR54" s="65"/>
      <c r="HS54" s="65"/>
      <c r="HT54" s="65"/>
      <c r="HU54" s="65"/>
      <c r="HV54" s="65"/>
      <c r="HW54" s="65"/>
      <c r="HX54" s="65"/>
      <c r="HY54" s="65"/>
      <c r="HZ54" s="65"/>
      <c r="IA54" s="65"/>
      <c r="IB54" s="65"/>
      <c r="IC54" s="65"/>
      <c r="ID54" s="65"/>
      <c r="IE54" s="65"/>
      <c r="IF54" s="65"/>
      <c r="IG54" s="65"/>
      <c r="IH54" s="65"/>
      <c r="II54" s="65"/>
    </row>
    <row r="55" spans="1:243" ht="18.75">
      <c r="A55" s="41"/>
      <c r="B55" s="50"/>
      <c r="C55" s="50"/>
      <c r="D55" s="79"/>
      <c r="E55" s="80"/>
      <c r="F55" s="81"/>
      <c r="G55" s="65"/>
      <c r="H55" s="86"/>
      <c r="I55" s="65"/>
      <c r="J55" s="65"/>
      <c r="K55" s="84"/>
      <c r="L55" s="85"/>
      <c r="M55" s="84"/>
      <c r="AC55" s="64"/>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c r="GH55" s="65"/>
      <c r="GI55" s="65"/>
      <c r="GJ55" s="65"/>
      <c r="GK55" s="65"/>
      <c r="GL55" s="65"/>
      <c r="GM55" s="65"/>
      <c r="GN55" s="65"/>
      <c r="GO55" s="65"/>
      <c r="GP55" s="65"/>
      <c r="GQ55" s="65"/>
      <c r="GR55" s="65"/>
      <c r="GS55" s="65"/>
      <c r="GT55" s="65"/>
      <c r="GU55" s="65"/>
      <c r="GV55" s="65"/>
      <c r="GW55" s="65"/>
      <c r="GX55" s="65"/>
      <c r="GY55" s="65"/>
      <c r="GZ55" s="65"/>
      <c r="HA55" s="65"/>
      <c r="HB55" s="65"/>
      <c r="HC55" s="65"/>
      <c r="HD55" s="65"/>
      <c r="HE55" s="65"/>
      <c r="HF55" s="65"/>
      <c r="HG55" s="65"/>
      <c r="HH55" s="65"/>
      <c r="HI55" s="65"/>
      <c r="HJ55" s="65"/>
      <c r="HK55" s="65"/>
      <c r="HL55" s="65"/>
      <c r="HM55" s="65"/>
      <c r="HN55" s="65"/>
      <c r="HO55" s="65"/>
      <c r="HP55" s="65"/>
      <c r="HQ55" s="65"/>
      <c r="HR55" s="65"/>
      <c r="HS55" s="65"/>
      <c r="HT55" s="65"/>
      <c r="HU55" s="65"/>
      <c r="HV55" s="65"/>
      <c r="HW55" s="65"/>
      <c r="HX55" s="65"/>
      <c r="HY55" s="65"/>
      <c r="HZ55" s="65"/>
      <c r="IA55" s="65"/>
      <c r="IB55" s="65"/>
      <c r="IC55" s="65"/>
      <c r="ID55" s="65"/>
      <c r="IE55" s="65"/>
      <c r="IF55" s="65"/>
      <c r="IG55" s="65"/>
      <c r="IH55" s="65"/>
      <c r="II55" s="65"/>
    </row>
    <row r="56" spans="1:243" ht="18.75">
      <c r="A56" s="41"/>
      <c r="B56" s="50"/>
      <c r="C56" s="50"/>
      <c r="D56" s="79"/>
      <c r="E56" s="80"/>
      <c r="F56" s="81"/>
      <c r="G56" s="65"/>
      <c r="H56" s="86"/>
      <c r="I56" s="65"/>
      <c r="J56" s="65"/>
      <c r="K56" s="84"/>
      <c r="L56" s="85"/>
      <c r="M56" s="84"/>
      <c r="AC56" s="64"/>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c r="GH56" s="65"/>
      <c r="GI56" s="65"/>
      <c r="GJ56" s="65"/>
      <c r="GK56" s="65"/>
      <c r="GL56" s="65"/>
      <c r="GM56" s="65"/>
      <c r="GN56" s="65"/>
      <c r="GO56" s="65"/>
      <c r="GP56" s="65"/>
      <c r="GQ56" s="65"/>
      <c r="GR56" s="65"/>
      <c r="GS56" s="65"/>
      <c r="GT56" s="65"/>
      <c r="GU56" s="65"/>
      <c r="GV56" s="65"/>
      <c r="GW56" s="65"/>
      <c r="GX56" s="65"/>
      <c r="GY56" s="65"/>
      <c r="GZ56" s="65"/>
      <c r="HA56" s="65"/>
      <c r="HB56" s="65"/>
      <c r="HC56" s="65"/>
      <c r="HD56" s="65"/>
      <c r="HE56" s="65"/>
      <c r="HF56" s="65"/>
      <c r="HG56" s="65"/>
      <c r="HH56" s="65"/>
      <c r="HI56" s="65"/>
      <c r="HJ56" s="65"/>
      <c r="HK56" s="65"/>
      <c r="HL56" s="65"/>
      <c r="HM56" s="65"/>
      <c r="HN56" s="65"/>
      <c r="HO56" s="65"/>
      <c r="HP56" s="65"/>
      <c r="HQ56" s="65"/>
      <c r="HR56" s="65"/>
      <c r="HS56" s="65"/>
      <c r="HT56" s="65"/>
      <c r="HU56" s="65"/>
      <c r="HV56" s="65"/>
      <c r="HW56" s="65"/>
      <c r="HX56" s="65"/>
      <c r="HY56" s="65"/>
      <c r="HZ56" s="65"/>
      <c r="IA56" s="65"/>
      <c r="IB56" s="65"/>
      <c r="IC56" s="65"/>
      <c r="ID56" s="65"/>
      <c r="IE56" s="65"/>
      <c r="IF56" s="65"/>
      <c r="IG56" s="65"/>
      <c r="IH56" s="65"/>
      <c r="II56" s="65"/>
    </row>
    <row r="57" spans="1:243" ht="18.75">
      <c r="A57" s="41"/>
      <c r="B57" s="50"/>
      <c r="C57" s="50"/>
      <c r="D57" s="79"/>
      <c r="E57" s="80"/>
      <c r="F57" s="81"/>
      <c r="G57" s="65"/>
      <c r="H57" s="86"/>
      <c r="I57" s="65"/>
      <c r="J57" s="65"/>
      <c r="K57" s="84"/>
      <c r="L57" s="85"/>
      <c r="M57" s="84"/>
      <c r="AC57" s="64"/>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c r="IH57" s="65"/>
      <c r="II57" s="65"/>
    </row>
    <row r="58" spans="1:243" ht="18.75">
      <c r="A58" s="41"/>
      <c r="B58" s="50"/>
      <c r="C58" s="50"/>
      <c r="D58" s="79"/>
      <c r="E58" s="80"/>
      <c r="F58" s="81"/>
      <c r="G58" s="65"/>
      <c r="H58" s="86"/>
      <c r="I58" s="65"/>
      <c r="J58" s="65"/>
      <c r="K58" s="84"/>
      <c r="L58" s="85"/>
      <c r="M58" s="84"/>
      <c r="AC58" s="64"/>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c r="HU58" s="65"/>
      <c r="HV58" s="65"/>
      <c r="HW58" s="65"/>
      <c r="HX58" s="65"/>
      <c r="HY58" s="65"/>
      <c r="HZ58" s="65"/>
      <c r="IA58" s="65"/>
      <c r="IB58" s="65"/>
      <c r="IC58" s="65"/>
      <c r="ID58" s="65"/>
      <c r="IE58" s="65"/>
      <c r="IF58" s="65"/>
      <c r="IG58" s="65"/>
      <c r="IH58" s="65"/>
      <c r="II58" s="65"/>
    </row>
    <row r="59" spans="1:243" ht="18.75">
      <c r="A59" s="41"/>
      <c r="B59" s="50"/>
      <c r="C59" s="50"/>
      <c r="D59" s="79"/>
      <c r="E59" s="80"/>
      <c r="F59" s="81"/>
      <c r="G59" s="65"/>
      <c r="H59" s="86"/>
      <c r="I59" s="65"/>
      <c r="J59" s="65"/>
      <c r="K59" s="84"/>
      <c r="L59" s="85"/>
      <c r="M59" s="84"/>
      <c r="AC59" s="64"/>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row>
    <row r="60" spans="1:243" ht="18.75">
      <c r="A60" s="41"/>
      <c r="B60" s="50"/>
      <c r="C60" s="50"/>
      <c r="D60" s="79"/>
      <c r="E60" s="80"/>
      <c r="F60" s="81"/>
      <c r="G60" s="65"/>
      <c r="H60" s="86"/>
      <c r="I60" s="65"/>
      <c r="J60" s="65"/>
      <c r="K60" s="84"/>
      <c r="L60" s="85"/>
      <c r="M60" s="84"/>
      <c r="AC60" s="64"/>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row>
    <row r="61" spans="1:243" ht="18.75">
      <c r="A61" s="41"/>
      <c r="B61" s="50"/>
      <c r="C61" s="50"/>
      <c r="D61" s="79"/>
      <c r="E61" s="80"/>
      <c r="F61" s="81"/>
      <c r="G61" s="65"/>
      <c r="H61" s="86"/>
      <c r="I61" s="65"/>
      <c r="J61" s="65"/>
      <c r="K61" s="84"/>
      <c r="L61" s="85"/>
      <c r="M61" s="84"/>
      <c r="AC61" s="64"/>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c r="IB61" s="65"/>
      <c r="IC61" s="65"/>
      <c r="ID61" s="65"/>
      <c r="IE61" s="65"/>
      <c r="IF61" s="65"/>
      <c r="IG61" s="65"/>
      <c r="IH61" s="65"/>
      <c r="II61" s="65"/>
    </row>
    <row r="62" spans="1:243" ht="18.75">
      <c r="A62" s="41"/>
      <c r="B62" s="50"/>
      <c r="C62" s="50"/>
      <c r="D62" s="79"/>
      <c r="E62" s="80"/>
      <c r="F62" s="81"/>
      <c r="G62" s="65"/>
      <c r="H62" s="86"/>
      <c r="I62" s="65"/>
      <c r="J62" s="65"/>
      <c r="K62" s="84"/>
      <c r="L62" s="85"/>
      <c r="M62" s="84"/>
      <c r="AC62" s="64"/>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c r="IB62" s="65"/>
      <c r="IC62" s="65"/>
      <c r="ID62" s="65"/>
      <c r="IE62" s="65"/>
      <c r="IF62" s="65"/>
      <c r="IG62" s="65"/>
      <c r="IH62" s="65"/>
      <c r="II62" s="65"/>
    </row>
    <row r="63" spans="1:243" ht="18.75">
      <c r="A63" s="41"/>
      <c r="B63" s="50"/>
      <c r="C63" s="50"/>
      <c r="D63" s="79"/>
      <c r="E63" s="80"/>
      <c r="F63" s="81"/>
      <c r="G63" s="65"/>
      <c r="H63" s="86"/>
      <c r="I63" s="65"/>
      <c r="J63" s="65"/>
      <c r="K63" s="84"/>
      <c r="L63" s="85"/>
      <c r="M63" s="84"/>
      <c r="AC63" s="64"/>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c r="IB63" s="65"/>
      <c r="IC63" s="65"/>
      <c r="ID63" s="65"/>
      <c r="IE63" s="65"/>
      <c r="IF63" s="65"/>
      <c r="IG63" s="65"/>
      <c r="IH63" s="65"/>
      <c r="II63" s="65"/>
    </row>
    <row r="64" spans="1:243" ht="18.75">
      <c r="A64" s="41"/>
      <c r="B64" s="50"/>
      <c r="C64" s="50"/>
      <c r="D64" s="79"/>
      <c r="E64" s="80"/>
      <c r="F64" s="81"/>
      <c r="G64" s="65"/>
      <c r="H64" s="86"/>
      <c r="I64" s="65"/>
      <c r="J64" s="65"/>
      <c r="K64" s="84"/>
      <c r="L64" s="85"/>
      <c r="M64" s="84"/>
      <c r="AC64" s="64"/>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c r="IB64" s="65"/>
      <c r="IC64" s="65"/>
      <c r="ID64" s="65"/>
      <c r="IE64" s="65"/>
      <c r="IF64" s="65"/>
      <c r="IG64" s="65"/>
      <c r="IH64" s="65"/>
      <c r="II64" s="65"/>
    </row>
    <row r="65" spans="1:243" ht="18.75">
      <c r="A65" s="41"/>
      <c r="B65" s="50"/>
      <c r="C65" s="50"/>
      <c r="D65" s="79"/>
      <c r="E65" s="80"/>
      <c r="F65" s="81"/>
      <c r="G65" s="65"/>
      <c r="H65" s="86"/>
      <c r="I65" s="65"/>
      <c r="J65" s="65"/>
      <c r="K65" s="84"/>
      <c r="L65" s="85"/>
      <c r="M65" s="84"/>
      <c r="AC65" s="64"/>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65"/>
      <c r="HW65" s="65"/>
      <c r="HX65" s="65"/>
      <c r="HY65" s="65"/>
      <c r="HZ65" s="65"/>
      <c r="IA65" s="65"/>
      <c r="IB65" s="65"/>
      <c r="IC65" s="65"/>
      <c r="ID65" s="65"/>
      <c r="IE65" s="65"/>
      <c r="IF65" s="65"/>
      <c r="IG65" s="65"/>
      <c r="IH65" s="65"/>
      <c r="II65" s="65"/>
    </row>
    <row r="66" spans="1:243" ht="18.75">
      <c r="A66" s="41"/>
      <c r="B66" s="50"/>
      <c r="C66" s="50"/>
      <c r="D66" s="79"/>
      <c r="E66" s="80"/>
      <c r="F66" s="81"/>
      <c r="G66" s="65"/>
      <c r="H66" s="86"/>
      <c r="I66" s="65"/>
      <c r="J66" s="65"/>
      <c r="K66" s="84"/>
      <c r="L66" s="85"/>
      <c r="M66" s="84"/>
      <c r="AC66" s="64"/>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c r="GH66" s="65"/>
      <c r="GI66" s="65"/>
      <c r="GJ66" s="65"/>
      <c r="GK66" s="65"/>
      <c r="GL66" s="65"/>
      <c r="GM66" s="65"/>
      <c r="GN66" s="65"/>
      <c r="GO66" s="65"/>
      <c r="GP66" s="65"/>
      <c r="GQ66" s="65"/>
      <c r="GR66" s="65"/>
      <c r="GS66" s="65"/>
      <c r="GT66" s="65"/>
      <c r="GU66" s="65"/>
      <c r="GV66" s="65"/>
      <c r="GW66" s="65"/>
      <c r="GX66" s="65"/>
      <c r="GY66" s="65"/>
      <c r="GZ66" s="65"/>
      <c r="HA66" s="65"/>
      <c r="HB66" s="65"/>
      <c r="HC66" s="65"/>
      <c r="HD66" s="65"/>
      <c r="HE66" s="65"/>
      <c r="HF66" s="65"/>
      <c r="HG66" s="65"/>
      <c r="HH66" s="65"/>
      <c r="HI66" s="65"/>
      <c r="HJ66" s="65"/>
      <c r="HK66" s="65"/>
      <c r="HL66" s="65"/>
      <c r="HM66" s="65"/>
      <c r="HN66" s="65"/>
      <c r="HO66" s="65"/>
      <c r="HP66" s="65"/>
      <c r="HQ66" s="65"/>
      <c r="HR66" s="65"/>
      <c r="HS66" s="65"/>
      <c r="HT66" s="65"/>
      <c r="HU66" s="65"/>
      <c r="HV66" s="65"/>
      <c r="HW66" s="65"/>
      <c r="HX66" s="65"/>
      <c r="HY66" s="65"/>
      <c r="HZ66" s="65"/>
      <c r="IA66" s="65"/>
      <c r="IB66" s="65"/>
      <c r="IC66" s="65"/>
      <c r="ID66" s="65"/>
      <c r="IE66" s="65"/>
      <c r="IF66" s="65"/>
      <c r="IG66" s="65"/>
      <c r="IH66" s="65"/>
      <c r="II66" s="65"/>
    </row>
    <row r="67" spans="1:243" ht="18.75">
      <c r="A67" s="41"/>
      <c r="B67" s="50"/>
      <c r="C67" s="50"/>
      <c r="D67" s="79"/>
      <c r="E67" s="80"/>
      <c r="F67" s="81"/>
      <c r="G67" s="65"/>
      <c r="H67" s="86"/>
      <c r="I67" s="65"/>
      <c r="J67" s="65"/>
      <c r="K67" s="84"/>
      <c r="L67" s="85"/>
      <c r="M67" s="84"/>
      <c r="AC67" s="64"/>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65"/>
      <c r="HW67" s="65"/>
      <c r="HX67" s="65"/>
      <c r="HY67" s="65"/>
      <c r="HZ67" s="65"/>
      <c r="IA67" s="65"/>
      <c r="IB67" s="65"/>
      <c r="IC67" s="65"/>
      <c r="ID67" s="65"/>
      <c r="IE67" s="65"/>
      <c r="IF67" s="65"/>
      <c r="IG67" s="65"/>
      <c r="IH67" s="65"/>
      <c r="II67" s="65"/>
    </row>
    <row r="68" spans="1:243" ht="18.75">
      <c r="A68" s="41"/>
      <c r="B68" s="50"/>
      <c r="C68" s="50"/>
      <c r="D68" s="79"/>
      <c r="E68" s="80"/>
      <c r="F68" s="81"/>
      <c r="G68" s="65"/>
      <c r="H68" s="86"/>
      <c r="I68" s="65"/>
      <c r="J68" s="65"/>
      <c r="K68" s="84"/>
      <c r="L68" s="85"/>
      <c r="M68" s="84"/>
      <c r="AC68" s="64"/>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65"/>
      <c r="HW68" s="65"/>
      <c r="HX68" s="65"/>
      <c r="HY68" s="65"/>
      <c r="HZ68" s="65"/>
      <c r="IA68" s="65"/>
      <c r="IB68" s="65"/>
      <c r="IC68" s="65"/>
      <c r="ID68" s="65"/>
      <c r="IE68" s="65"/>
      <c r="IF68" s="65"/>
      <c r="IG68" s="65"/>
      <c r="IH68" s="65"/>
      <c r="II68" s="65"/>
    </row>
    <row r="69" spans="1:243" ht="18.75">
      <c r="A69" s="41"/>
      <c r="B69" s="50"/>
      <c r="C69" s="50"/>
      <c r="D69" s="79"/>
      <c r="E69" s="80"/>
      <c r="F69" s="81"/>
      <c r="G69" s="65"/>
      <c r="H69" s="86"/>
      <c r="I69" s="65"/>
      <c r="J69" s="65"/>
      <c r="K69" s="84"/>
      <c r="L69" s="85"/>
      <c r="M69" s="84"/>
      <c r="AC69" s="64"/>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65"/>
      <c r="HW69" s="65"/>
      <c r="HX69" s="65"/>
      <c r="HY69" s="65"/>
      <c r="HZ69" s="65"/>
      <c r="IA69" s="65"/>
      <c r="IB69" s="65"/>
      <c r="IC69" s="65"/>
      <c r="ID69" s="65"/>
      <c r="IE69" s="65"/>
      <c r="IF69" s="65"/>
      <c r="IG69" s="65"/>
      <c r="IH69" s="65"/>
      <c r="II69" s="65"/>
    </row>
    <row r="70" spans="1:243" ht="18.75">
      <c r="A70" s="41"/>
      <c r="B70" s="50"/>
      <c r="C70" s="50"/>
      <c r="D70" s="79"/>
      <c r="E70" s="80"/>
      <c r="F70" s="81"/>
      <c r="G70" s="65"/>
      <c r="H70" s="86"/>
      <c r="I70" s="65"/>
      <c r="J70" s="65"/>
      <c r="K70" s="84"/>
      <c r="L70" s="85"/>
      <c r="M70" s="84"/>
      <c r="AC70" s="64"/>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65"/>
      <c r="HW70" s="65"/>
      <c r="HX70" s="65"/>
      <c r="HY70" s="65"/>
      <c r="HZ70" s="65"/>
      <c r="IA70" s="65"/>
      <c r="IB70" s="65"/>
      <c r="IC70" s="65"/>
      <c r="ID70" s="65"/>
      <c r="IE70" s="65"/>
      <c r="IF70" s="65"/>
      <c r="IG70" s="65"/>
      <c r="IH70" s="65"/>
      <c r="II70" s="65"/>
    </row>
    <row r="71" spans="1:243" ht="18.75">
      <c r="A71" s="41"/>
      <c r="B71" s="50"/>
      <c r="C71" s="50"/>
      <c r="D71" s="79"/>
      <c r="E71" s="80"/>
      <c r="F71" s="81"/>
      <c r="G71" s="65"/>
      <c r="H71" s="86"/>
      <c r="I71" s="65"/>
      <c r="J71" s="65"/>
      <c r="K71" s="84"/>
      <c r="L71" s="85"/>
      <c r="M71" s="84"/>
      <c r="AC71" s="64"/>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65"/>
      <c r="HW71" s="65"/>
      <c r="HX71" s="65"/>
      <c r="HY71" s="65"/>
      <c r="HZ71" s="65"/>
      <c r="IA71" s="65"/>
      <c r="IB71" s="65"/>
      <c r="IC71" s="65"/>
      <c r="ID71" s="65"/>
      <c r="IE71" s="65"/>
      <c r="IF71" s="65"/>
      <c r="IG71" s="65"/>
      <c r="IH71" s="65"/>
      <c r="II71" s="65"/>
    </row>
    <row r="72" spans="1:243" ht="18.75">
      <c r="A72" s="41"/>
      <c r="B72" s="50"/>
      <c r="C72" s="50"/>
      <c r="D72" s="79"/>
      <c r="E72" s="80"/>
      <c r="F72" s="81"/>
      <c r="G72" s="65"/>
      <c r="H72" s="86"/>
      <c r="I72" s="65"/>
      <c r="J72" s="65"/>
      <c r="K72" s="84"/>
      <c r="L72" s="85"/>
      <c r="M72" s="84"/>
      <c r="AC72" s="64"/>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c r="FA72" s="65"/>
      <c r="FB72" s="65"/>
      <c r="FC72" s="65"/>
      <c r="FD72" s="65"/>
      <c r="FE72" s="65"/>
      <c r="FF72" s="65"/>
      <c r="FG72" s="65"/>
      <c r="FH72" s="65"/>
      <c r="FI72" s="65"/>
      <c r="FJ72" s="65"/>
      <c r="FK72" s="65"/>
      <c r="FL72" s="65"/>
      <c r="FM72" s="65"/>
      <c r="FN72" s="65"/>
      <c r="FO72" s="65"/>
      <c r="FP72" s="65"/>
      <c r="FQ72" s="65"/>
      <c r="FR72" s="65"/>
      <c r="FS72" s="65"/>
      <c r="FT72" s="65"/>
      <c r="FU72" s="65"/>
      <c r="FV72" s="65"/>
      <c r="FW72" s="65"/>
      <c r="FX72" s="65"/>
      <c r="FY72" s="65"/>
      <c r="FZ72" s="65"/>
      <c r="GA72" s="65"/>
      <c r="GB72" s="65"/>
      <c r="GC72" s="65"/>
      <c r="GD72" s="65"/>
      <c r="GE72" s="65"/>
      <c r="GF72" s="65"/>
      <c r="GG72" s="65"/>
      <c r="GH72" s="65"/>
      <c r="GI72" s="65"/>
      <c r="GJ72" s="65"/>
      <c r="GK72" s="65"/>
      <c r="GL72" s="65"/>
      <c r="GM72" s="65"/>
      <c r="GN72" s="65"/>
      <c r="GO72" s="65"/>
      <c r="GP72" s="65"/>
      <c r="GQ72" s="65"/>
      <c r="GR72" s="65"/>
      <c r="GS72" s="65"/>
      <c r="GT72" s="65"/>
      <c r="GU72" s="65"/>
      <c r="GV72" s="65"/>
      <c r="GW72" s="65"/>
      <c r="GX72" s="65"/>
      <c r="GY72" s="65"/>
      <c r="GZ72" s="65"/>
      <c r="HA72" s="65"/>
      <c r="HB72" s="65"/>
      <c r="HC72" s="65"/>
      <c r="HD72" s="65"/>
      <c r="HE72" s="65"/>
      <c r="HF72" s="65"/>
      <c r="HG72" s="65"/>
      <c r="HH72" s="65"/>
      <c r="HI72" s="65"/>
      <c r="HJ72" s="65"/>
      <c r="HK72" s="65"/>
      <c r="HL72" s="65"/>
      <c r="HM72" s="65"/>
      <c r="HN72" s="65"/>
      <c r="HO72" s="65"/>
      <c r="HP72" s="65"/>
      <c r="HQ72" s="65"/>
      <c r="HR72" s="65"/>
      <c r="HS72" s="65"/>
      <c r="HT72" s="65"/>
      <c r="HU72" s="65"/>
      <c r="HV72" s="65"/>
      <c r="HW72" s="65"/>
      <c r="HX72" s="65"/>
      <c r="HY72" s="65"/>
      <c r="HZ72" s="65"/>
      <c r="IA72" s="65"/>
      <c r="IB72" s="65"/>
      <c r="IC72" s="65"/>
      <c r="ID72" s="65"/>
      <c r="IE72" s="65"/>
      <c r="IF72" s="65"/>
      <c r="IG72" s="65"/>
      <c r="IH72" s="65"/>
      <c r="II72" s="65"/>
    </row>
    <row r="83" spans="1:255" ht="69.75" customHeight="1">
      <c r="A83" s="307" t="s">
        <v>59</v>
      </c>
      <c r="B83" s="307"/>
      <c r="C83" s="307"/>
      <c r="D83" s="307"/>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88"/>
      <c r="AE83" s="88"/>
      <c r="AF83" s="88"/>
      <c r="AG83" s="89"/>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c r="FC83" s="65"/>
      <c r="FD83" s="65"/>
      <c r="FE83" s="65"/>
      <c r="FF83" s="65"/>
      <c r="FG83" s="65"/>
      <c r="FH83" s="65"/>
      <c r="FI83" s="65"/>
      <c r="FJ83" s="65"/>
      <c r="FK83" s="65"/>
      <c r="FL83" s="65"/>
      <c r="FM83" s="65"/>
      <c r="FN83" s="65"/>
      <c r="FO83" s="65"/>
      <c r="FP83" s="65"/>
      <c r="FQ83" s="65"/>
      <c r="FR83" s="65"/>
      <c r="FS83" s="65"/>
      <c r="FT83" s="65"/>
      <c r="FU83" s="65"/>
      <c r="FV83" s="65"/>
      <c r="FW83" s="65"/>
      <c r="FX83" s="65"/>
      <c r="FY83" s="65"/>
      <c r="FZ83" s="65"/>
      <c r="GA83" s="65"/>
      <c r="GB83" s="65"/>
      <c r="GC83" s="65"/>
      <c r="GD83" s="65"/>
      <c r="GE83" s="65"/>
      <c r="GF83" s="65"/>
      <c r="GG83" s="65"/>
      <c r="GH83" s="65"/>
      <c r="GI83" s="65"/>
      <c r="GJ83" s="65"/>
      <c r="GK83" s="65"/>
      <c r="GL83" s="65"/>
      <c r="GM83" s="65"/>
      <c r="GN83" s="65"/>
      <c r="GO83" s="65"/>
      <c r="GP83" s="65"/>
      <c r="GQ83" s="65"/>
      <c r="GR83" s="65"/>
      <c r="GS83" s="65"/>
      <c r="GT83" s="65"/>
      <c r="GU83" s="65"/>
      <c r="GV83" s="65"/>
      <c r="GW83" s="65"/>
      <c r="GX83" s="65"/>
      <c r="GY83" s="65"/>
      <c r="GZ83" s="65"/>
      <c r="HA83" s="65"/>
      <c r="HB83" s="65"/>
      <c r="HC83" s="65"/>
      <c r="HD83" s="65"/>
      <c r="HE83" s="65"/>
      <c r="HF83" s="65"/>
      <c r="HG83" s="65"/>
      <c r="HH83" s="65"/>
      <c r="HI83" s="65"/>
      <c r="HJ83" s="65"/>
      <c r="HK83" s="65"/>
      <c r="HL83" s="65"/>
      <c r="HM83" s="65"/>
      <c r="HN83" s="65"/>
      <c r="HO83" s="65"/>
      <c r="HP83" s="65"/>
      <c r="HQ83" s="65"/>
      <c r="HR83" s="65"/>
      <c r="HS83" s="65"/>
      <c r="HT83" s="65"/>
      <c r="HU83" s="65"/>
      <c r="HV83" s="65"/>
      <c r="HW83" s="65"/>
      <c r="HX83" s="65"/>
      <c r="HY83" s="65"/>
      <c r="HZ83" s="65"/>
      <c r="IA83" s="65"/>
      <c r="IB83" s="65"/>
      <c r="IC83" s="65"/>
      <c r="ID83" s="65"/>
      <c r="IE83" s="65"/>
      <c r="IF83" s="65"/>
      <c r="IG83" s="65"/>
      <c r="IH83" s="65"/>
      <c r="II83" s="65"/>
      <c r="IJ83" s="65"/>
      <c r="IK83" s="65"/>
      <c r="IL83" s="65"/>
      <c r="IM83" s="65"/>
    </row>
    <row r="84" spans="1:255" ht="18" customHeight="1">
      <c r="B84" s="301" t="s">
        <v>60</v>
      </c>
      <c r="C84" s="301"/>
      <c r="D84" s="301"/>
      <c r="E84" s="301"/>
      <c r="F84" s="301"/>
      <c r="G84" s="301"/>
      <c r="H84" s="301"/>
      <c r="I84" s="301"/>
      <c r="J84" s="301"/>
      <c r="K84" s="301"/>
      <c r="L84" s="301"/>
      <c r="M84" s="301"/>
      <c r="N84" s="301"/>
      <c r="O84" s="301"/>
      <c r="P84" s="301"/>
      <c r="Q84" s="301"/>
      <c r="R84" s="301"/>
      <c r="S84" s="301"/>
      <c r="T84" s="301"/>
      <c r="U84" s="301"/>
      <c r="V84" s="301"/>
      <c r="W84" s="301"/>
      <c r="X84" s="90"/>
      <c r="Y84" s="302"/>
      <c r="Z84" s="302"/>
      <c r="AA84" s="302"/>
      <c r="AB84" s="302"/>
      <c r="AC84" s="302"/>
      <c r="AD84" s="302"/>
      <c r="AE84" s="91"/>
      <c r="AF84" s="92"/>
      <c r="AG84" s="93"/>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c r="FT84" s="94"/>
      <c r="FU84" s="94"/>
      <c r="FV84" s="94"/>
      <c r="FW84" s="94"/>
      <c r="FX84" s="94"/>
      <c r="FY84" s="94"/>
      <c r="FZ84" s="94"/>
      <c r="GA84" s="94"/>
      <c r="GB84" s="94"/>
      <c r="GC84" s="94"/>
      <c r="GD84" s="94"/>
      <c r="GE84" s="94"/>
      <c r="GF84" s="94"/>
      <c r="GG84" s="94"/>
      <c r="GH84" s="94"/>
      <c r="GI84" s="94"/>
      <c r="GJ84" s="94"/>
      <c r="GK84" s="94"/>
      <c r="GL84" s="94"/>
      <c r="GM84" s="94"/>
      <c r="GN84" s="94"/>
      <c r="GO84" s="94"/>
      <c r="GP84" s="94"/>
      <c r="GQ84" s="94"/>
      <c r="GR84" s="94"/>
      <c r="GS84" s="94"/>
      <c r="GT84" s="94"/>
      <c r="GU84" s="94"/>
      <c r="GV84" s="94"/>
      <c r="GW84" s="94"/>
      <c r="GX84" s="94"/>
      <c r="GY84" s="94"/>
      <c r="GZ84" s="94"/>
      <c r="HA84" s="94"/>
      <c r="HB84" s="94"/>
      <c r="HC84" s="94"/>
      <c r="HD84" s="94"/>
      <c r="HE84" s="94"/>
      <c r="HF84" s="94"/>
      <c r="HG84" s="94"/>
      <c r="HH84" s="94"/>
      <c r="HI84" s="94"/>
      <c r="HJ84" s="94"/>
      <c r="HK84" s="94"/>
      <c r="HL84" s="94"/>
      <c r="HM84" s="94"/>
      <c r="HN84" s="94"/>
      <c r="HO84" s="94"/>
      <c r="HP84" s="94"/>
      <c r="HQ84" s="94"/>
      <c r="HR84" s="94"/>
      <c r="HS84" s="94"/>
      <c r="HT84" s="94"/>
      <c r="HU84" s="94"/>
      <c r="HV84" s="94"/>
      <c r="HW84" s="94"/>
      <c r="HX84" s="94"/>
      <c r="HY84" s="94"/>
      <c r="HZ84" s="94"/>
      <c r="IA84" s="94"/>
      <c r="IB84" s="94"/>
      <c r="IC84" s="94"/>
      <c r="ID84" s="94"/>
      <c r="IE84" s="94"/>
      <c r="IF84" s="94"/>
      <c r="IG84" s="94"/>
      <c r="IH84" s="94"/>
      <c r="II84" s="94"/>
      <c r="IJ84" s="94"/>
      <c r="IK84" s="94"/>
    </row>
    <row r="85" spans="1:255" ht="21" customHeight="1">
      <c r="A85" s="95"/>
      <c r="B85" s="96"/>
      <c r="C85" s="97"/>
      <c r="D85" s="296"/>
      <c r="E85" s="296"/>
      <c r="F85" s="296"/>
      <c r="G85" s="296"/>
      <c r="H85" s="296"/>
      <c r="I85" s="296"/>
      <c r="J85" s="296"/>
      <c r="K85" s="296"/>
      <c r="L85" s="296"/>
      <c r="M85" s="296"/>
      <c r="N85" s="296"/>
      <c r="O85" s="296"/>
      <c r="P85" s="296"/>
      <c r="Q85" s="98"/>
      <c r="R85" s="98"/>
      <c r="S85" s="98"/>
      <c r="T85" s="98"/>
      <c r="U85" s="98"/>
      <c r="V85" s="98"/>
      <c r="W85" s="98"/>
      <c r="X85" s="97"/>
      <c r="Y85" s="97"/>
      <c r="Z85" s="99"/>
      <c r="AA85" s="296"/>
      <c r="AB85" s="296"/>
      <c r="AC85" s="296"/>
      <c r="AD85" s="100"/>
      <c r="AE85" s="101"/>
      <c r="AF85" s="102"/>
      <c r="AG85" s="103"/>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c r="IJ85" s="67"/>
      <c r="IK85" s="67"/>
    </row>
    <row r="86" spans="1:255" ht="21" customHeight="1">
      <c r="A86" s="104"/>
      <c r="B86" s="105"/>
      <c r="C86" s="105"/>
      <c r="D86" s="297"/>
      <c r="E86" s="297"/>
      <c r="F86" s="297"/>
      <c r="G86" s="297"/>
      <c r="H86" s="297"/>
      <c r="I86" s="297"/>
      <c r="J86" s="297"/>
      <c r="K86" s="297"/>
      <c r="L86" s="297"/>
      <c r="M86" s="297"/>
      <c r="N86" s="297"/>
      <c r="O86" s="297"/>
      <c r="P86" s="297"/>
      <c r="Q86" s="98"/>
      <c r="R86" s="98"/>
      <c r="S86" s="98"/>
      <c r="T86" s="98"/>
      <c r="U86" s="98"/>
      <c r="V86" s="98"/>
      <c r="W86" s="98"/>
      <c r="X86" s="106"/>
      <c r="Y86" s="106"/>
      <c r="Z86" s="106"/>
      <c r="AA86" s="298"/>
      <c r="AB86" s="298"/>
      <c r="AC86" s="298"/>
      <c r="AD86" s="107"/>
      <c r="AE86" s="108"/>
      <c r="AF86" s="109"/>
      <c r="AG86" s="89"/>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65"/>
      <c r="HW86" s="65"/>
      <c r="HX86" s="65"/>
      <c r="HY86" s="65"/>
      <c r="HZ86" s="65"/>
      <c r="IA86" s="65"/>
      <c r="IB86" s="65"/>
      <c r="IC86" s="65"/>
      <c r="ID86" s="65"/>
      <c r="IE86" s="65"/>
      <c r="IF86" s="65"/>
      <c r="IG86" s="65"/>
      <c r="IH86" s="65"/>
      <c r="II86" s="65"/>
      <c r="IJ86" s="65"/>
      <c r="IK86" s="65"/>
    </row>
    <row r="87" spans="1:255" ht="21" customHeight="1">
      <c r="A87" s="104"/>
      <c r="B87" s="105"/>
      <c r="C87" s="105"/>
      <c r="D87" s="110"/>
      <c r="E87" s="110"/>
      <c r="F87" s="110"/>
      <c r="G87" s="110"/>
      <c r="H87" s="110"/>
      <c r="I87" s="110"/>
      <c r="J87" s="110"/>
      <c r="K87" s="110"/>
      <c r="L87" s="110"/>
      <c r="M87" s="110"/>
      <c r="N87" s="110"/>
      <c r="O87" s="110"/>
      <c r="P87" s="110"/>
      <c r="Q87" s="98"/>
      <c r="R87" s="98"/>
      <c r="S87" s="98"/>
      <c r="T87" s="98"/>
      <c r="U87" s="98"/>
      <c r="V87" s="98"/>
      <c r="W87" s="98"/>
      <c r="X87" s="106"/>
      <c r="Y87" s="106"/>
      <c r="Z87" s="106"/>
      <c r="AA87" s="111"/>
      <c r="AB87" s="111"/>
      <c r="AC87" s="111"/>
      <c r="AD87" s="107"/>
      <c r="AE87" s="108"/>
      <c r="AF87" s="109"/>
      <c r="AG87" s="89"/>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65"/>
      <c r="HW87" s="65"/>
      <c r="HX87" s="65"/>
      <c r="HY87" s="65"/>
      <c r="HZ87" s="65"/>
      <c r="IA87" s="65"/>
      <c r="IB87" s="65"/>
      <c r="IC87" s="65"/>
      <c r="ID87" s="65"/>
      <c r="IE87" s="65"/>
      <c r="IF87" s="65"/>
      <c r="IG87" s="65"/>
      <c r="IH87" s="65"/>
      <c r="II87" s="65"/>
      <c r="IJ87" s="65"/>
      <c r="IK87" s="65"/>
    </row>
    <row r="88" spans="1:255" ht="21" customHeight="1">
      <c r="A88" s="104"/>
      <c r="B88" s="105"/>
      <c r="C88" s="105"/>
      <c r="D88" s="110"/>
      <c r="E88" s="110"/>
      <c r="F88" s="110"/>
      <c r="G88" s="110"/>
      <c r="H88" s="110"/>
      <c r="I88" s="110"/>
      <c r="J88" s="110"/>
      <c r="K88" s="110"/>
      <c r="L88" s="110"/>
      <c r="M88" s="110"/>
      <c r="N88" s="110"/>
      <c r="O88" s="110"/>
      <c r="P88" s="110"/>
      <c r="Q88" s="98"/>
      <c r="R88" s="98"/>
      <c r="S88" s="98"/>
      <c r="T88" s="98"/>
      <c r="U88" s="98"/>
      <c r="V88" s="98"/>
      <c r="W88" s="98"/>
      <c r="X88" s="106"/>
      <c r="Y88" s="106"/>
      <c r="Z88" s="106"/>
      <c r="AA88" s="111"/>
      <c r="AB88" s="111"/>
      <c r="AC88" s="111"/>
      <c r="AD88" s="107"/>
      <c r="AE88" s="108"/>
      <c r="AF88" s="109"/>
      <c r="AG88" s="89"/>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65"/>
      <c r="HW88" s="65"/>
      <c r="HX88" s="65"/>
      <c r="HY88" s="65"/>
      <c r="HZ88" s="65"/>
      <c r="IA88" s="65"/>
      <c r="IB88" s="65"/>
      <c r="IC88" s="65"/>
      <c r="ID88" s="65"/>
      <c r="IE88" s="65"/>
      <c r="IF88" s="65"/>
      <c r="IG88" s="65"/>
      <c r="IH88" s="65"/>
      <c r="II88" s="65"/>
      <c r="IJ88" s="65"/>
      <c r="IK88" s="65"/>
    </row>
    <row r="89" spans="1:255" ht="21" customHeight="1">
      <c r="A89" s="104"/>
      <c r="B89" s="112"/>
      <c r="C89" s="113"/>
      <c r="D89" s="299"/>
      <c r="E89" s="299"/>
      <c r="F89" s="299"/>
      <c r="G89" s="299"/>
      <c r="H89" s="299"/>
      <c r="I89" s="299"/>
      <c r="J89" s="299"/>
      <c r="K89" s="299"/>
      <c r="L89" s="299"/>
      <c r="M89" s="299"/>
      <c r="N89" s="299"/>
      <c r="O89" s="299"/>
      <c r="P89" s="299"/>
      <c r="Q89" s="106"/>
      <c r="R89" s="106"/>
      <c r="S89" s="106"/>
      <c r="T89" s="106"/>
      <c r="U89" s="106"/>
      <c r="V89" s="114"/>
      <c r="W89" s="106"/>
      <c r="X89" s="106"/>
      <c r="Y89" s="106"/>
      <c r="Z89" s="106"/>
      <c r="AA89" s="98"/>
      <c r="AB89" s="98"/>
      <c r="AC89" s="98"/>
      <c r="AD89" s="107"/>
      <c r="AE89" s="115"/>
      <c r="AF89" s="109"/>
      <c r="AG89" s="89"/>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row>
    <row r="90" spans="1:255" s="68" customFormat="1" ht="21" customHeight="1">
      <c r="A90" s="104"/>
      <c r="B90" s="112"/>
      <c r="C90" s="113"/>
      <c r="D90" s="116"/>
      <c r="E90" s="116"/>
      <c r="F90" s="116"/>
      <c r="G90" s="117"/>
      <c r="H90" s="116"/>
      <c r="I90" s="118"/>
      <c r="J90" s="119"/>
      <c r="K90" s="120"/>
      <c r="L90" s="121"/>
      <c r="M90" s="121"/>
      <c r="N90" s="122"/>
      <c r="O90" s="117"/>
      <c r="P90" s="106"/>
      <c r="Q90" s="106"/>
      <c r="R90" s="106"/>
      <c r="S90" s="106"/>
      <c r="T90" s="106"/>
      <c r="U90" s="106"/>
      <c r="V90" s="106"/>
      <c r="W90" s="114"/>
      <c r="X90" s="106"/>
      <c r="Y90" s="106"/>
      <c r="Z90" s="106"/>
      <c r="AA90" s="106"/>
      <c r="AB90" s="123"/>
      <c r="AC90" s="106"/>
      <c r="AD90" s="124"/>
      <c r="AE90" s="124"/>
      <c r="AF90" s="125"/>
      <c r="AG90" s="89"/>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c r="FJ90" s="65"/>
      <c r="FK90" s="65"/>
      <c r="FL90" s="65"/>
      <c r="FM90" s="65"/>
      <c r="FN90" s="65"/>
      <c r="FO90" s="65"/>
      <c r="FP90" s="65"/>
      <c r="FQ90" s="65"/>
      <c r="FR90" s="65"/>
      <c r="FS90" s="65"/>
      <c r="FT90" s="65"/>
      <c r="FU90" s="65"/>
      <c r="FV90" s="65"/>
      <c r="FW90" s="65"/>
      <c r="FX90" s="65"/>
      <c r="FY90" s="65"/>
      <c r="FZ90" s="65"/>
      <c r="GA90" s="65"/>
      <c r="GB90" s="65"/>
      <c r="GC90" s="65"/>
      <c r="GD90" s="65"/>
      <c r="GE90" s="65"/>
      <c r="GF90" s="65"/>
      <c r="GG90" s="65"/>
      <c r="GH90" s="65"/>
      <c r="GI90" s="65"/>
      <c r="GJ90" s="65"/>
      <c r="GK90" s="65"/>
      <c r="GL90" s="65"/>
      <c r="GM90" s="65"/>
      <c r="GN90" s="65"/>
      <c r="GO90" s="65"/>
      <c r="GP90" s="65"/>
      <c r="GQ90" s="65"/>
      <c r="GR90" s="65"/>
      <c r="GS90" s="65"/>
      <c r="GT90" s="65"/>
      <c r="GU90" s="65"/>
      <c r="GV90" s="65"/>
      <c r="GW90" s="65"/>
      <c r="GX90" s="65"/>
      <c r="GY90" s="65"/>
      <c r="GZ90" s="65"/>
      <c r="HA90" s="65"/>
      <c r="HB90" s="65"/>
      <c r="HC90" s="65"/>
      <c r="HD90" s="65"/>
      <c r="HE90" s="65"/>
      <c r="HF90" s="65"/>
      <c r="HG90" s="65"/>
      <c r="HH90" s="65"/>
      <c r="HI90" s="65"/>
      <c r="HJ90" s="65"/>
      <c r="HK90" s="65"/>
      <c r="HL90" s="65"/>
      <c r="HM90" s="65"/>
      <c r="HN90" s="65"/>
      <c r="HO90" s="65"/>
      <c r="HP90" s="65"/>
      <c r="HQ90" s="65"/>
      <c r="HR90" s="65"/>
      <c r="HS90" s="65"/>
      <c r="HT90" s="65"/>
      <c r="HU90" s="65"/>
      <c r="HV90" s="65"/>
      <c r="HW90" s="65"/>
      <c r="HX90" s="65"/>
      <c r="HY90" s="65"/>
      <c r="HZ90" s="65"/>
      <c r="IA90" s="65"/>
      <c r="IB90" s="65"/>
      <c r="IC90" s="65"/>
      <c r="ID90" s="65"/>
      <c r="IE90" s="65"/>
      <c r="IF90" s="65"/>
      <c r="IG90" s="65"/>
      <c r="IH90" s="65"/>
      <c r="II90" s="65"/>
      <c r="IJ90" s="65"/>
      <c r="IK90" s="65"/>
      <c r="IL90" s="65"/>
      <c r="IM90" s="65"/>
      <c r="IN90" s="3"/>
      <c r="IO90" s="3"/>
      <c r="IP90" s="3"/>
      <c r="IQ90" s="3"/>
      <c r="IR90" s="3"/>
      <c r="IS90" s="3"/>
      <c r="IT90" s="3"/>
      <c r="IU90" s="3"/>
    </row>
    <row r="91" spans="1:255" s="77" customFormat="1" ht="21" customHeight="1">
      <c r="A91" s="104"/>
      <c r="B91" s="112"/>
      <c r="C91" s="113"/>
      <c r="D91" s="116"/>
      <c r="E91" s="116"/>
      <c r="F91" s="116"/>
      <c r="G91" s="117"/>
      <c r="H91" s="116"/>
      <c r="I91" s="118"/>
      <c r="J91" s="119"/>
      <c r="K91" s="120"/>
      <c r="L91" s="121"/>
      <c r="M91" s="121"/>
      <c r="N91" s="122"/>
      <c r="O91" s="117"/>
      <c r="P91" s="106"/>
      <c r="Q91" s="106"/>
      <c r="R91" s="106"/>
      <c r="S91" s="106"/>
      <c r="T91" s="106"/>
      <c r="U91" s="106"/>
      <c r="V91" s="106"/>
      <c r="W91" s="114"/>
      <c r="X91" s="106"/>
      <c r="Y91" s="106"/>
      <c r="Z91" s="106"/>
      <c r="AA91" s="106"/>
      <c r="AB91" s="123"/>
      <c r="AC91" s="106"/>
      <c r="AD91" s="124"/>
      <c r="AE91" s="124"/>
      <c r="AF91" s="125"/>
      <c r="AG91" s="89"/>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5"/>
      <c r="FB91" s="65"/>
      <c r="FC91" s="65"/>
      <c r="FD91" s="65"/>
      <c r="FE91" s="65"/>
      <c r="FF91" s="65"/>
      <c r="FG91" s="65"/>
      <c r="FH91" s="65"/>
      <c r="FI91" s="65"/>
      <c r="FJ91" s="65"/>
      <c r="FK91" s="65"/>
      <c r="FL91" s="65"/>
      <c r="FM91" s="65"/>
      <c r="FN91" s="65"/>
      <c r="FO91" s="65"/>
      <c r="FP91" s="65"/>
      <c r="FQ91" s="65"/>
      <c r="FR91" s="65"/>
      <c r="FS91" s="65"/>
      <c r="FT91" s="65"/>
      <c r="FU91" s="65"/>
      <c r="FV91" s="65"/>
      <c r="FW91" s="65"/>
      <c r="FX91" s="65"/>
      <c r="FY91" s="65"/>
      <c r="FZ91" s="65"/>
      <c r="GA91" s="65"/>
      <c r="GB91" s="65"/>
      <c r="GC91" s="65"/>
      <c r="GD91" s="65"/>
      <c r="GE91" s="65"/>
      <c r="GF91" s="65"/>
      <c r="GG91" s="65"/>
      <c r="GH91" s="65"/>
      <c r="GI91" s="65"/>
      <c r="GJ91" s="65"/>
      <c r="GK91" s="65"/>
      <c r="GL91" s="65"/>
      <c r="GM91" s="65"/>
      <c r="GN91" s="65"/>
      <c r="GO91" s="65"/>
      <c r="GP91" s="65"/>
      <c r="GQ91" s="65"/>
      <c r="GR91" s="65"/>
      <c r="GS91" s="65"/>
      <c r="GT91" s="65"/>
      <c r="GU91" s="65"/>
      <c r="GV91" s="65"/>
      <c r="GW91" s="65"/>
      <c r="GX91" s="65"/>
      <c r="GY91" s="65"/>
      <c r="GZ91" s="65"/>
      <c r="HA91" s="65"/>
      <c r="HB91" s="65"/>
      <c r="HC91" s="65"/>
      <c r="HD91" s="65"/>
      <c r="HE91" s="65"/>
      <c r="HF91" s="65"/>
      <c r="HG91" s="65"/>
      <c r="HH91" s="65"/>
      <c r="HI91" s="65"/>
      <c r="HJ91" s="65"/>
      <c r="HK91" s="65"/>
      <c r="HL91" s="65"/>
      <c r="HM91" s="65"/>
      <c r="HN91" s="65"/>
      <c r="HO91" s="65"/>
      <c r="HP91" s="65"/>
      <c r="HQ91" s="65"/>
      <c r="HR91" s="65"/>
      <c r="HS91" s="65"/>
      <c r="HT91" s="65"/>
      <c r="HU91" s="65"/>
      <c r="HV91" s="65"/>
      <c r="HW91" s="65"/>
      <c r="HX91" s="65"/>
      <c r="HY91" s="65"/>
      <c r="HZ91" s="65"/>
      <c r="IA91" s="65"/>
      <c r="IB91" s="65"/>
      <c r="IC91" s="65"/>
      <c r="ID91" s="65"/>
      <c r="IE91" s="65"/>
      <c r="IF91" s="65"/>
      <c r="IG91" s="65"/>
      <c r="IH91" s="65"/>
      <c r="II91" s="65"/>
      <c r="IJ91" s="65"/>
      <c r="IK91" s="65"/>
      <c r="IL91" s="65"/>
      <c r="IM91" s="65"/>
      <c r="IN91" s="3"/>
      <c r="IO91" s="3"/>
      <c r="IP91" s="3"/>
      <c r="IQ91" s="3"/>
      <c r="IR91" s="3"/>
      <c r="IS91" s="3"/>
      <c r="IT91" s="3"/>
      <c r="IU91" s="3"/>
    </row>
    <row r="92" spans="1:255" ht="18.75">
      <c r="A92" s="300" t="s">
        <v>61</v>
      </c>
      <c r="B92" s="300"/>
      <c r="C92" s="300"/>
      <c r="D92" s="300"/>
      <c r="E92" s="300"/>
      <c r="F92" s="300"/>
      <c r="G92" s="300"/>
      <c r="H92" s="300"/>
      <c r="I92" s="300"/>
      <c r="J92" s="300"/>
      <c r="K92" s="300"/>
      <c r="L92" s="300"/>
      <c r="M92" s="300"/>
      <c r="N92" s="300"/>
      <c r="O92" s="300"/>
      <c r="P92" s="300"/>
      <c r="Q92" s="126"/>
      <c r="R92" s="126"/>
      <c r="S92" s="126"/>
      <c r="T92" s="126"/>
      <c r="U92" s="126"/>
      <c r="V92" s="126"/>
      <c r="W92" s="127"/>
      <c r="X92" s="126"/>
      <c r="Y92" s="126"/>
      <c r="Z92" s="128" t="s">
        <v>62</v>
      </c>
      <c r="AA92" s="128"/>
      <c r="AB92" s="128"/>
      <c r="AC92" s="128"/>
      <c r="AD92" s="128"/>
      <c r="AE92" s="128"/>
      <c r="AF92" s="129"/>
      <c r="AG92" s="89"/>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c r="EO92" s="65"/>
      <c r="EP92" s="65"/>
      <c r="EQ92" s="65"/>
      <c r="ER92" s="65"/>
      <c r="ES92" s="65"/>
      <c r="ET92" s="65"/>
      <c r="EU92" s="65"/>
      <c r="EV92" s="65"/>
      <c r="EW92" s="65"/>
      <c r="EX92" s="65"/>
      <c r="EY92" s="65"/>
      <c r="EZ92" s="65"/>
      <c r="FA92" s="65"/>
      <c r="FB92" s="65"/>
      <c r="FC92" s="65"/>
      <c r="FD92" s="65"/>
      <c r="FE92" s="65"/>
      <c r="FF92" s="65"/>
      <c r="FG92" s="65"/>
      <c r="FH92" s="65"/>
      <c r="FI92" s="65"/>
      <c r="FJ92" s="65"/>
      <c r="FK92" s="65"/>
      <c r="FL92" s="65"/>
      <c r="FM92" s="65"/>
      <c r="FN92" s="65"/>
      <c r="FO92" s="65"/>
      <c r="FP92" s="65"/>
      <c r="FQ92" s="65"/>
      <c r="FR92" s="65"/>
      <c r="FS92" s="65"/>
      <c r="FT92" s="65"/>
      <c r="FU92" s="65"/>
      <c r="FV92" s="65"/>
      <c r="FW92" s="65"/>
      <c r="FX92" s="65"/>
      <c r="FY92" s="65"/>
      <c r="FZ92" s="65"/>
      <c r="GA92" s="65"/>
      <c r="GB92" s="65"/>
      <c r="GC92" s="65"/>
      <c r="GD92" s="65"/>
      <c r="GE92" s="65"/>
      <c r="GF92" s="65"/>
      <c r="GG92" s="65"/>
      <c r="GH92" s="65"/>
      <c r="GI92" s="65"/>
      <c r="GJ92" s="65"/>
      <c r="GK92" s="65"/>
      <c r="GL92" s="65"/>
      <c r="GM92" s="65"/>
      <c r="GN92" s="65"/>
      <c r="GO92" s="65"/>
      <c r="GP92" s="65"/>
      <c r="GQ92" s="65"/>
      <c r="GR92" s="65"/>
      <c r="GS92" s="65"/>
      <c r="GT92" s="65"/>
      <c r="GU92" s="65"/>
      <c r="GV92" s="65"/>
      <c r="GW92" s="65"/>
      <c r="GX92" s="65"/>
      <c r="GY92" s="65"/>
      <c r="GZ92" s="65"/>
      <c r="HA92" s="65"/>
      <c r="HB92" s="65"/>
      <c r="HC92" s="65"/>
      <c r="HD92" s="65"/>
      <c r="HE92" s="65"/>
      <c r="HF92" s="65"/>
      <c r="HG92" s="65"/>
      <c r="HH92" s="65"/>
      <c r="HI92" s="65"/>
      <c r="HJ92" s="65"/>
      <c r="HK92" s="65"/>
      <c r="HL92" s="65"/>
      <c r="HM92" s="65"/>
      <c r="HN92" s="65"/>
      <c r="HO92" s="65"/>
      <c r="HP92" s="65"/>
      <c r="HQ92" s="65"/>
      <c r="HR92" s="65"/>
      <c r="HS92" s="65"/>
      <c r="HT92" s="65"/>
      <c r="HU92" s="65"/>
      <c r="HV92" s="65"/>
      <c r="HW92" s="65"/>
      <c r="HX92" s="65"/>
      <c r="HY92" s="65"/>
      <c r="HZ92" s="65"/>
      <c r="IA92" s="65"/>
      <c r="IB92" s="65"/>
      <c r="IC92" s="65"/>
      <c r="ID92" s="65"/>
      <c r="IE92" s="65"/>
      <c r="IF92" s="65"/>
      <c r="IG92" s="65"/>
      <c r="IH92" s="65"/>
      <c r="II92" s="65"/>
      <c r="IJ92" s="65"/>
      <c r="IK92" s="65"/>
      <c r="IL92" s="65"/>
      <c r="IM92" s="65"/>
    </row>
    <row r="93" spans="1:255" ht="18.75">
      <c r="A93" s="295" t="s">
        <v>63</v>
      </c>
      <c r="B93" s="295"/>
      <c r="C93" s="295"/>
      <c r="D93" s="295"/>
      <c r="E93" s="295"/>
      <c r="F93" s="295"/>
      <c r="G93" s="295"/>
      <c r="H93" s="295"/>
      <c r="I93" s="295"/>
      <c r="J93" s="295"/>
      <c r="K93" s="295"/>
      <c r="L93" s="295"/>
      <c r="M93" s="295"/>
      <c r="N93" s="295"/>
      <c r="O93" s="295"/>
      <c r="P93" s="295"/>
      <c r="Q93" s="295"/>
      <c r="T93" s="60"/>
      <c r="W93" s="61"/>
      <c r="Y93" s="60"/>
      <c r="Z93" s="69" t="s">
        <v>64</v>
      </c>
      <c r="AA93" s="69"/>
      <c r="AB93" s="69"/>
      <c r="AC93" s="69"/>
      <c r="AD93" s="69"/>
      <c r="AE93" s="69"/>
      <c r="AF93" s="130"/>
      <c r="AG93" s="89"/>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c r="ER93" s="65"/>
      <c r="ES93" s="65"/>
      <c r="ET93" s="65"/>
      <c r="EU93" s="65"/>
      <c r="EV93" s="65"/>
      <c r="EW93" s="65"/>
      <c r="EX93" s="65"/>
      <c r="EY93" s="65"/>
      <c r="EZ93" s="65"/>
      <c r="FA93" s="65"/>
      <c r="FB93" s="65"/>
      <c r="FC93" s="65"/>
      <c r="FD93" s="65"/>
      <c r="FE93" s="65"/>
      <c r="FF93" s="65"/>
      <c r="FG93" s="65"/>
      <c r="FH93" s="65"/>
      <c r="FI93" s="65"/>
      <c r="FJ93" s="65"/>
      <c r="FK93" s="65"/>
      <c r="FL93" s="65"/>
      <c r="FM93" s="65"/>
      <c r="FN93" s="65"/>
      <c r="FO93" s="65"/>
      <c r="FP93" s="65"/>
      <c r="FQ93" s="65"/>
      <c r="FR93" s="65"/>
      <c r="FS93" s="65"/>
      <c r="FT93" s="65"/>
      <c r="FU93" s="65"/>
      <c r="FV93" s="65"/>
      <c r="FW93" s="65"/>
      <c r="FX93" s="65"/>
      <c r="FY93" s="65"/>
      <c r="FZ93" s="65"/>
      <c r="GA93" s="65"/>
      <c r="GB93" s="65"/>
      <c r="GC93" s="65"/>
      <c r="GD93" s="65"/>
      <c r="GE93" s="65"/>
      <c r="GF93" s="65"/>
      <c r="GG93" s="65"/>
      <c r="GH93" s="65"/>
      <c r="GI93" s="65"/>
      <c r="GJ93" s="65"/>
      <c r="GK93" s="65"/>
      <c r="GL93" s="65"/>
      <c r="GM93" s="65"/>
      <c r="GN93" s="65"/>
      <c r="GO93" s="65"/>
      <c r="GP93" s="65"/>
      <c r="GQ93" s="65"/>
      <c r="GR93" s="65"/>
      <c r="GS93" s="65"/>
      <c r="GT93" s="65"/>
      <c r="GU93" s="65"/>
      <c r="GV93" s="65"/>
      <c r="GW93" s="65"/>
      <c r="GX93" s="65"/>
      <c r="GY93" s="65"/>
      <c r="GZ93" s="65"/>
      <c r="HA93" s="65"/>
      <c r="HB93" s="65"/>
      <c r="HC93" s="65"/>
      <c r="HD93" s="65"/>
      <c r="HE93" s="65"/>
      <c r="HF93" s="65"/>
      <c r="HG93" s="65"/>
      <c r="HH93" s="65"/>
      <c r="HI93" s="65"/>
      <c r="HJ93" s="65"/>
      <c r="HK93" s="65"/>
      <c r="HL93" s="65"/>
      <c r="HM93" s="65"/>
      <c r="HN93" s="65"/>
      <c r="HO93" s="65"/>
      <c r="HP93" s="65"/>
      <c r="HQ93" s="65"/>
      <c r="HR93" s="65"/>
      <c r="HS93" s="65"/>
      <c r="HT93" s="65"/>
      <c r="HU93" s="65"/>
      <c r="HV93" s="65"/>
      <c r="HW93" s="65"/>
      <c r="HX93" s="65"/>
      <c r="HY93" s="65"/>
      <c r="HZ93" s="65"/>
      <c r="IA93" s="65"/>
      <c r="IB93" s="65"/>
      <c r="IC93" s="65"/>
      <c r="ID93" s="65"/>
      <c r="IE93" s="65"/>
      <c r="IF93" s="65"/>
      <c r="IG93" s="65"/>
      <c r="IH93" s="65"/>
      <c r="II93" s="65"/>
      <c r="IJ93" s="65"/>
      <c r="IK93" s="65"/>
      <c r="IL93" s="65"/>
      <c r="IM93" s="65"/>
    </row>
    <row r="94" spans="1:255" ht="18.75">
      <c r="A94" s="41"/>
      <c r="B94" s="78"/>
      <c r="C94" s="50"/>
      <c r="D94" s="79"/>
      <c r="E94" s="79"/>
      <c r="F94" s="79"/>
      <c r="G94" s="85"/>
      <c r="H94" s="131"/>
      <c r="I94" s="54"/>
      <c r="J94" s="132"/>
      <c r="K94" s="133"/>
      <c r="L94" s="57"/>
      <c r="M94" s="57"/>
      <c r="N94" s="58"/>
      <c r="O94" s="59"/>
      <c r="T94" s="60"/>
      <c r="W94" s="61"/>
      <c r="Y94" s="60"/>
      <c r="Z94" s="62" t="s">
        <v>65</v>
      </c>
      <c r="AA94" s="62"/>
      <c r="AB94" s="62"/>
      <c r="AC94" s="62"/>
      <c r="AD94" s="62"/>
      <c r="AE94" s="62"/>
      <c r="AF94" s="134"/>
      <c r="AG94" s="89"/>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c r="EO94" s="65"/>
      <c r="EP94" s="65"/>
      <c r="EQ94" s="65"/>
      <c r="ER94" s="65"/>
      <c r="ES94" s="65"/>
      <c r="ET94" s="65"/>
      <c r="EU94" s="65"/>
      <c r="EV94" s="65"/>
      <c r="EW94" s="65"/>
      <c r="EX94" s="65"/>
      <c r="EY94" s="65"/>
      <c r="EZ94" s="65"/>
      <c r="FA94" s="65"/>
      <c r="FB94" s="65"/>
      <c r="FC94" s="65"/>
      <c r="FD94" s="65"/>
      <c r="FE94" s="65"/>
      <c r="FF94" s="65"/>
      <c r="FG94" s="65"/>
      <c r="FH94" s="65"/>
      <c r="FI94" s="65"/>
      <c r="FJ94" s="65"/>
      <c r="FK94" s="65"/>
      <c r="FL94" s="65"/>
      <c r="FM94" s="65"/>
      <c r="FN94" s="65"/>
      <c r="FO94" s="65"/>
      <c r="FP94" s="65"/>
      <c r="FQ94" s="65"/>
      <c r="FR94" s="65"/>
      <c r="FS94" s="65"/>
      <c r="FT94" s="65"/>
      <c r="FU94" s="65"/>
      <c r="FV94" s="65"/>
      <c r="FW94" s="65"/>
      <c r="FX94" s="65"/>
      <c r="FY94" s="65"/>
      <c r="FZ94" s="65"/>
      <c r="GA94" s="65"/>
      <c r="GB94" s="65"/>
      <c r="GC94" s="65"/>
      <c r="GD94" s="65"/>
      <c r="GE94" s="65"/>
      <c r="GF94" s="65"/>
      <c r="GG94" s="65"/>
      <c r="GH94" s="65"/>
      <c r="GI94" s="65"/>
      <c r="GJ94" s="65"/>
      <c r="GK94" s="65"/>
      <c r="GL94" s="65"/>
      <c r="GM94" s="65"/>
      <c r="GN94" s="65"/>
      <c r="GO94" s="65"/>
      <c r="GP94" s="65"/>
      <c r="GQ94" s="65"/>
      <c r="GR94" s="65"/>
      <c r="GS94" s="65"/>
      <c r="GT94" s="65"/>
      <c r="GU94" s="65"/>
      <c r="GV94" s="65"/>
      <c r="GW94" s="65"/>
      <c r="GX94" s="65"/>
      <c r="GY94" s="65"/>
      <c r="GZ94" s="65"/>
      <c r="HA94" s="65"/>
      <c r="HB94" s="65"/>
      <c r="HC94" s="65"/>
      <c r="HD94" s="65"/>
      <c r="HE94" s="65"/>
      <c r="HF94" s="65"/>
      <c r="HG94" s="65"/>
      <c r="HH94" s="65"/>
      <c r="HI94" s="65"/>
      <c r="HJ94" s="65"/>
      <c r="HK94" s="65"/>
      <c r="HL94" s="65"/>
      <c r="HM94" s="65"/>
      <c r="HN94" s="65"/>
      <c r="HO94" s="65"/>
      <c r="HP94" s="65"/>
      <c r="HQ94" s="65"/>
      <c r="HR94" s="65"/>
      <c r="HS94" s="65"/>
      <c r="HT94" s="65"/>
      <c r="HU94" s="65"/>
      <c r="HV94" s="65"/>
      <c r="HW94" s="65"/>
      <c r="HX94" s="65"/>
      <c r="HY94" s="65"/>
      <c r="HZ94" s="65"/>
      <c r="IA94" s="65"/>
      <c r="IB94" s="65"/>
      <c r="IC94" s="65"/>
      <c r="ID94" s="65"/>
      <c r="IE94" s="65"/>
      <c r="IF94" s="65"/>
      <c r="IG94" s="65"/>
      <c r="IH94" s="65"/>
      <c r="II94" s="65"/>
      <c r="IJ94" s="65"/>
      <c r="IK94" s="65"/>
      <c r="IL94" s="65"/>
      <c r="IM94" s="65"/>
    </row>
    <row r="95" spans="1:255" ht="18.75">
      <c r="A95" s="41"/>
      <c r="B95" s="78"/>
      <c r="C95" s="50"/>
      <c r="D95" s="79"/>
      <c r="E95" s="79"/>
      <c r="F95" s="79"/>
      <c r="G95" s="85"/>
      <c r="H95" s="131"/>
      <c r="I95" s="54"/>
      <c r="J95" s="132"/>
      <c r="K95" s="133"/>
      <c r="L95" s="57"/>
      <c r="M95" s="57"/>
      <c r="N95" s="58"/>
      <c r="O95" s="59"/>
      <c r="T95" s="60"/>
      <c r="W95" s="61"/>
      <c r="Y95" s="60"/>
      <c r="AA95" s="60"/>
      <c r="AB95" s="62"/>
      <c r="AC95" s="60"/>
      <c r="AD95" s="63"/>
      <c r="AE95" s="63"/>
      <c r="AF95" s="134"/>
      <c r="AG95" s="89"/>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65"/>
      <c r="ES95" s="65"/>
      <c r="ET95" s="65"/>
      <c r="EU95" s="65"/>
      <c r="EV95" s="65"/>
      <c r="EW95" s="65"/>
      <c r="EX95" s="65"/>
      <c r="EY95" s="65"/>
      <c r="EZ95" s="65"/>
      <c r="FA95" s="65"/>
      <c r="FB95" s="65"/>
      <c r="FC95" s="65"/>
      <c r="FD95" s="65"/>
      <c r="FE95" s="65"/>
      <c r="FF95" s="65"/>
      <c r="FG95" s="65"/>
      <c r="FH95" s="65"/>
      <c r="FI95" s="65"/>
      <c r="FJ95" s="65"/>
      <c r="FK95" s="65"/>
      <c r="FL95" s="65"/>
      <c r="FM95" s="65"/>
      <c r="FN95" s="65"/>
      <c r="FO95" s="65"/>
      <c r="FP95" s="65"/>
      <c r="FQ95" s="65"/>
      <c r="FR95" s="65"/>
      <c r="FS95" s="65"/>
      <c r="FT95" s="65"/>
      <c r="FU95" s="65"/>
      <c r="FV95" s="65"/>
      <c r="FW95" s="65"/>
      <c r="FX95" s="65"/>
      <c r="FY95" s="65"/>
      <c r="FZ95" s="65"/>
      <c r="GA95" s="65"/>
      <c r="GB95" s="65"/>
      <c r="GC95" s="65"/>
      <c r="GD95" s="65"/>
      <c r="GE95" s="65"/>
      <c r="GF95" s="65"/>
      <c r="GG95" s="65"/>
      <c r="GH95" s="65"/>
      <c r="GI95" s="65"/>
      <c r="GJ95" s="65"/>
      <c r="GK95" s="65"/>
      <c r="GL95" s="65"/>
      <c r="GM95" s="65"/>
      <c r="GN95" s="65"/>
      <c r="GO95" s="65"/>
      <c r="GP95" s="65"/>
      <c r="GQ95" s="65"/>
      <c r="GR95" s="65"/>
      <c r="GS95" s="65"/>
      <c r="GT95" s="65"/>
      <c r="GU95" s="65"/>
      <c r="GV95" s="65"/>
      <c r="GW95" s="65"/>
      <c r="GX95" s="65"/>
      <c r="GY95" s="65"/>
      <c r="GZ95" s="65"/>
      <c r="HA95" s="65"/>
      <c r="HB95" s="65"/>
      <c r="HC95" s="65"/>
      <c r="HD95" s="65"/>
      <c r="HE95" s="65"/>
      <c r="HF95" s="65"/>
      <c r="HG95" s="65"/>
      <c r="HH95" s="65"/>
      <c r="HI95" s="65"/>
      <c r="HJ95" s="65"/>
      <c r="HK95" s="65"/>
      <c r="HL95" s="65"/>
      <c r="HM95" s="65"/>
      <c r="HN95" s="65"/>
      <c r="HO95" s="65"/>
      <c r="HP95" s="65"/>
      <c r="HQ95" s="65"/>
      <c r="HR95" s="65"/>
      <c r="HS95" s="65"/>
      <c r="HT95" s="65"/>
      <c r="HU95" s="65"/>
      <c r="HV95" s="65"/>
      <c r="HW95" s="65"/>
      <c r="HX95" s="65"/>
      <c r="HY95" s="65"/>
      <c r="HZ95" s="65"/>
      <c r="IA95" s="65"/>
      <c r="IB95" s="65"/>
      <c r="IC95" s="65"/>
      <c r="ID95" s="65"/>
      <c r="IE95" s="65"/>
      <c r="IF95" s="65"/>
      <c r="IG95" s="65"/>
      <c r="IH95" s="65"/>
      <c r="II95" s="65"/>
      <c r="IJ95" s="65"/>
      <c r="IK95" s="65"/>
      <c r="IL95" s="65"/>
      <c r="IM95" s="65"/>
    </row>
    <row r="96" spans="1:255" ht="18.75">
      <c r="A96" s="41"/>
      <c r="B96" s="78"/>
      <c r="C96" s="50"/>
      <c r="D96" s="79"/>
      <c r="E96" s="53"/>
      <c r="F96" s="54"/>
      <c r="G96" s="55"/>
      <c r="H96" s="56"/>
      <c r="I96" s="57"/>
      <c r="J96" s="57"/>
      <c r="K96" s="58"/>
      <c r="L96" s="59"/>
      <c r="M96" s="58"/>
      <c r="AC96" s="64"/>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c r="ER96" s="65"/>
      <c r="ES96" s="65"/>
      <c r="ET96" s="65"/>
      <c r="EU96" s="65"/>
      <c r="EV96" s="65"/>
      <c r="EW96" s="65"/>
      <c r="EX96" s="65"/>
      <c r="EY96" s="65"/>
      <c r="EZ96" s="65"/>
      <c r="FA96" s="65"/>
      <c r="FB96" s="65"/>
      <c r="FC96" s="65"/>
      <c r="FD96" s="65"/>
      <c r="FE96" s="65"/>
      <c r="FF96" s="65"/>
      <c r="FG96" s="65"/>
      <c r="FH96" s="65"/>
      <c r="FI96" s="65"/>
      <c r="FJ96" s="65"/>
      <c r="FK96" s="65"/>
      <c r="FL96" s="65"/>
      <c r="FM96" s="65"/>
      <c r="FN96" s="65"/>
      <c r="FO96" s="65"/>
      <c r="FP96" s="65"/>
      <c r="FQ96" s="65"/>
      <c r="FR96" s="65"/>
      <c r="FS96" s="65"/>
      <c r="FT96" s="65"/>
      <c r="FU96" s="65"/>
      <c r="FV96" s="65"/>
      <c r="FW96" s="65"/>
      <c r="FX96" s="65"/>
      <c r="FY96" s="65"/>
      <c r="FZ96" s="65"/>
      <c r="GA96" s="65"/>
      <c r="GB96" s="65"/>
      <c r="GC96" s="65"/>
      <c r="GD96" s="65"/>
      <c r="GE96" s="65"/>
      <c r="GF96" s="65"/>
      <c r="GG96" s="65"/>
      <c r="GH96" s="65"/>
      <c r="GI96" s="65"/>
      <c r="GJ96" s="65"/>
      <c r="GK96" s="65"/>
      <c r="GL96" s="65"/>
      <c r="GM96" s="65"/>
      <c r="GN96" s="65"/>
      <c r="GO96" s="65"/>
      <c r="GP96" s="65"/>
      <c r="GQ96" s="65"/>
      <c r="GR96" s="65"/>
      <c r="GS96" s="65"/>
      <c r="GT96" s="65"/>
      <c r="GU96" s="65"/>
      <c r="GV96" s="65"/>
      <c r="GW96" s="65"/>
      <c r="GX96" s="65"/>
      <c r="GY96" s="65"/>
      <c r="GZ96" s="65"/>
      <c r="HA96" s="65"/>
      <c r="HB96" s="65"/>
      <c r="HC96" s="65"/>
      <c r="HD96" s="65"/>
      <c r="HE96" s="65"/>
      <c r="HF96" s="65"/>
      <c r="HG96" s="65"/>
      <c r="HH96" s="65"/>
      <c r="HI96" s="65"/>
      <c r="HJ96" s="65"/>
      <c r="HK96" s="65"/>
      <c r="HL96" s="65"/>
      <c r="HM96" s="65"/>
      <c r="HN96" s="65"/>
      <c r="HO96" s="65"/>
      <c r="HP96" s="65"/>
      <c r="HQ96" s="65"/>
      <c r="HR96" s="65"/>
      <c r="HS96" s="65"/>
      <c r="HT96" s="65"/>
      <c r="HU96" s="65"/>
      <c r="HV96" s="65"/>
      <c r="HW96" s="65"/>
      <c r="HX96" s="65"/>
      <c r="HY96" s="65"/>
      <c r="HZ96" s="65"/>
      <c r="IA96" s="65"/>
      <c r="IB96" s="65"/>
      <c r="IC96" s="65"/>
      <c r="ID96" s="65"/>
      <c r="IE96" s="65"/>
      <c r="IF96" s="65"/>
      <c r="IG96" s="65"/>
      <c r="IH96" s="65"/>
      <c r="II96" s="65"/>
    </row>
    <row r="97" spans="1:243" ht="18.75">
      <c r="A97" s="41"/>
      <c r="B97" s="78"/>
      <c r="C97" s="50"/>
      <c r="D97" s="79"/>
      <c r="E97" s="53"/>
      <c r="F97" s="54"/>
      <c r="G97" s="55"/>
      <c r="H97" s="56"/>
      <c r="I97" s="57"/>
      <c r="J97" s="57"/>
      <c r="K97" s="58"/>
      <c r="L97" s="59"/>
      <c r="M97" s="58"/>
      <c r="AC97" s="64"/>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c r="ER97" s="65"/>
      <c r="ES97" s="65"/>
      <c r="ET97" s="65"/>
      <c r="EU97" s="65"/>
      <c r="EV97" s="65"/>
      <c r="EW97" s="65"/>
      <c r="EX97" s="65"/>
      <c r="EY97" s="65"/>
      <c r="EZ97" s="65"/>
      <c r="FA97" s="65"/>
      <c r="FB97" s="65"/>
      <c r="FC97" s="65"/>
      <c r="FD97" s="65"/>
      <c r="FE97" s="65"/>
      <c r="FF97" s="65"/>
      <c r="FG97" s="65"/>
      <c r="FH97" s="65"/>
      <c r="FI97" s="65"/>
      <c r="FJ97" s="65"/>
      <c r="FK97" s="65"/>
      <c r="FL97" s="65"/>
      <c r="FM97" s="65"/>
      <c r="FN97" s="65"/>
      <c r="FO97" s="65"/>
      <c r="FP97" s="65"/>
      <c r="FQ97" s="65"/>
      <c r="FR97" s="65"/>
      <c r="FS97" s="65"/>
      <c r="FT97" s="65"/>
      <c r="FU97" s="65"/>
      <c r="FV97" s="65"/>
      <c r="FW97" s="65"/>
      <c r="FX97" s="65"/>
      <c r="FY97" s="65"/>
      <c r="FZ97" s="65"/>
      <c r="GA97" s="65"/>
      <c r="GB97" s="65"/>
      <c r="GC97" s="65"/>
      <c r="GD97" s="65"/>
      <c r="GE97" s="65"/>
      <c r="GF97" s="65"/>
      <c r="GG97" s="65"/>
      <c r="GH97" s="65"/>
      <c r="GI97" s="65"/>
      <c r="GJ97" s="65"/>
      <c r="GK97" s="65"/>
      <c r="GL97" s="65"/>
      <c r="GM97" s="65"/>
      <c r="GN97" s="65"/>
      <c r="GO97" s="65"/>
      <c r="GP97" s="65"/>
      <c r="GQ97" s="65"/>
      <c r="GR97" s="65"/>
      <c r="GS97" s="65"/>
      <c r="GT97" s="65"/>
      <c r="GU97" s="65"/>
      <c r="GV97" s="65"/>
      <c r="GW97" s="65"/>
      <c r="GX97" s="65"/>
      <c r="GY97" s="65"/>
      <c r="GZ97" s="65"/>
      <c r="HA97" s="65"/>
      <c r="HB97" s="65"/>
      <c r="HC97" s="65"/>
      <c r="HD97" s="65"/>
      <c r="HE97" s="65"/>
      <c r="HF97" s="65"/>
      <c r="HG97" s="65"/>
      <c r="HH97" s="65"/>
      <c r="HI97" s="65"/>
      <c r="HJ97" s="65"/>
      <c r="HK97" s="65"/>
      <c r="HL97" s="65"/>
      <c r="HM97" s="65"/>
      <c r="HN97" s="65"/>
      <c r="HO97" s="65"/>
      <c r="HP97" s="65"/>
      <c r="HQ97" s="65"/>
      <c r="HR97" s="65"/>
      <c r="HS97" s="65"/>
      <c r="HT97" s="65"/>
      <c r="HU97" s="65"/>
      <c r="HV97" s="65"/>
      <c r="HW97" s="65"/>
      <c r="HX97" s="65"/>
      <c r="HY97" s="65"/>
      <c r="HZ97" s="65"/>
      <c r="IA97" s="65"/>
      <c r="IB97" s="65"/>
      <c r="IC97" s="65"/>
      <c r="ID97" s="65"/>
      <c r="IE97" s="65"/>
      <c r="IF97" s="65"/>
      <c r="IG97" s="65"/>
      <c r="IH97" s="65"/>
      <c r="II97" s="65"/>
    </row>
    <row r="98" spans="1:243" ht="18.75">
      <c r="A98" s="41"/>
      <c r="B98" s="50"/>
      <c r="C98" s="51"/>
      <c r="D98" s="52"/>
      <c r="E98" s="53"/>
      <c r="F98" s="54"/>
      <c r="G98" s="55"/>
      <c r="H98" s="56"/>
      <c r="I98" s="57"/>
      <c r="J98" s="57"/>
      <c r="K98" s="58"/>
      <c r="L98" s="59"/>
      <c r="M98" s="58"/>
      <c r="AC98" s="64"/>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c r="ES98" s="65"/>
      <c r="ET98" s="65"/>
      <c r="EU98" s="65"/>
      <c r="EV98" s="65"/>
      <c r="EW98" s="65"/>
      <c r="EX98" s="65"/>
      <c r="EY98" s="65"/>
      <c r="EZ98" s="65"/>
      <c r="FA98" s="65"/>
      <c r="FB98" s="65"/>
      <c r="FC98" s="65"/>
      <c r="FD98" s="65"/>
      <c r="FE98" s="65"/>
      <c r="FF98" s="65"/>
      <c r="FG98" s="65"/>
      <c r="FH98" s="65"/>
      <c r="FI98" s="65"/>
      <c r="FJ98" s="65"/>
      <c r="FK98" s="65"/>
      <c r="FL98" s="65"/>
      <c r="FM98" s="65"/>
      <c r="FN98" s="65"/>
      <c r="FO98" s="65"/>
      <c r="FP98" s="65"/>
      <c r="FQ98" s="65"/>
      <c r="FR98" s="65"/>
      <c r="FS98" s="65"/>
      <c r="FT98" s="65"/>
      <c r="FU98" s="65"/>
      <c r="FV98" s="65"/>
      <c r="FW98" s="65"/>
      <c r="FX98" s="65"/>
      <c r="FY98" s="65"/>
      <c r="FZ98" s="65"/>
      <c r="GA98" s="65"/>
      <c r="GB98" s="65"/>
      <c r="GC98" s="65"/>
      <c r="GD98" s="65"/>
      <c r="GE98" s="65"/>
      <c r="GF98" s="65"/>
      <c r="GG98" s="65"/>
      <c r="GH98" s="65"/>
      <c r="GI98" s="65"/>
      <c r="GJ98" s="65"/>
      <c r="GK98" s="65"/>
      <c r="GL98" s="65"/>
      <c r="GM98" s="65"/>
      <c r="GN98" s="65"/>
      <c r="GO98" s="65"/>
      <c r="GP98" s="65"/>
      <c r="GQ98" s="65"/>
      <c r="GR98" s="65"/>
      <c r="GS98" s="65"/>
      <c r="GT98" s="65"/>
      <c r="GU98" s="65"/>
      <c r="GV98" s="65"/>
      <c r="GW98" s="65"/>
      <c r="GX98" s="65"/>
      <c r="GY98" s="65"/>
      <c r="GZ98" s="65"/>
      <c r="HA98" s="65"/>
      <c r="HB98" s="65"/>
      <c r="HC98" s="65"/>
      <c r="HD98" s="65"/>
      <c r="HE98" s="65"/>
      <c r="HF98" s="65"/>
      <c r="HG98" s="65"/>
      <c r="HH98" s="65"/>
      <c r="HI98" s="65"/>
      <c r="HJ98" s="65"/>
      <c r="HK98" s="65"/>
      <c r="HL98" s="65"/>
      <c r="HM98" s="65"/>
      <c r="HN98" s="65"/>
      <c r="HO98" s="65"/>
      <c r="HP98" s="65"/>
      <c r="HQ98" s="65"/>
      <c r="HR98" s="65"/>
      <c r="HS98" s="65"/>
      <c r="HT98" s="65"/>
      <c r="HU98" s="65"/>
      <c r="HV98" s="65"/>
      <c r="HW98" s="65"/>
      <c r="HX98" s="65"/>
      <c r="HY98" s="65"/>
      <c r="HZ98" s="65"/>
      <c r="IA98" s="65"/>
      <c r="IB98" s="65"/>
      <c r="IC98" s="65"/>
      <c r="ID98" s="65"/>
      <c r="IE98" s="65"/>
      <c r="IF98" s="65"/>
      <c r="IG98" s="65"/>
      <c r="IH98" s="65"/>
      <c r="II98" s="65"/>
    </row>
    <row r="99" spans="1:243" ht="18.75">
      <c r="A99" s="41"/>
      <c r="B99" s="50"/>
      <c r="C99" s="51"/>
      <c r="D99" s="52"/>
      <c r="E99" s="53"/>
      <c r="F99" s="54"/>
      <c r="G99" s="55"/>
      <c r="H99" s="56"/>
      <c r="I99" s="57"/>
      <c r="J99" s="57"/>
      <c r="K99" s="58"/>
      <c r="L99" s="59"/>
      <c r="M99" s="58"/>
      <c r="AC99" s="64"/>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c r="ES99" s="65"/>
      <c r="ET99" s="65"/>
      <c r="EU99" s="65"/>
      <c r="EV99" s="65"/>
      <c r="EW99" s="65"/>
      <c r="EX99" s="65"/>
      <c r="EY99" s="65"/>
      <c r="EZ99" s="65"/>
      <c r="FA99" s="65"/>
      <c r="FB99" s="65"/>
      <c r="FC99" s="65"/>
      <c r="FD99" s="65"/>
      <c r="FE99" s="65"/>
      <c r="FF99" s="65"/>
      <c r="FG99" s="65"/>
      <c r="FH99" s="65"/>
      <c r="FI99" s="65"/>
      <c r="FJ99" s="65"/>
      <c r="FK99" s="65"/>
      <c r="FL99" s="65"/>
      <c r="FM99" s="65"/>
      <c r="FN99" s="65"/>
      <c r="FO99" s="65"/>
      <c r="FP99" s="65"/>
      <c r="FQ99" s="65"/>
      <c r="FR99" s="65"/>
      <c r="FS99" s="65"/>
      <c r="FT99" s="65"/>
      <c r="FU99" s="65"/>
      <c r="FV99" s="65"/>
      <c r="FW99" s="65"/>
      <c r="FX99" s="65"/>
      <c r="FY99" s="65"/>
      <c r="FZ99" s="65"/>
      <c r="GA99" s="65"/>
      <c r="GB99" s="65"/>
      <c r="GC99" s="65"/>
      <c r="GD99" s="65"/>
      <c r="GE99" s="65"/>
      <c r="GF99" s="65"/>
      <c r="GG99" s="65"/>
      <c r="GH99" s="65"/>
      <c r="GI99" s="65"/>
      <c r="GJ99" s="65"/>
      <c r="GK99" s="65"/>
      <c r="GL99" s="65"/>
      <c r="GM99" s="65"/>
      <c r="GN99" s="65"/>
      <c r="GO99" s="65"/>
      <c r="GP99" s="65"/>
      <c r="GQ99" s="65"/>
      <c r="GR99" s="65"/>
      <c r="GS99" s="65"/>
      <c r="GT99" s="65"/>
      <c r="GU99" s="65"/>
      <c r="GV99" s="65"/>
      <c r="GW99" s="65"/>
      <c r="GX99" s="65"/>
      <c r="GY99" s="65"/>
      <c r="GZ99" s="65"/>
      <c r="HA99" s="65"/>
      <c r="HB99" s="65"/>
      <c r="HC99" s="65"/>
      <c r="HD99" s="65"/>
      <c r="HE99" s="65"/>
      <c r="HF99" s="65"/>
      <c r="HG99" s="65"/>
      <c r="HH99" s="65"/>
      <c r="HI99" s="65"/>
      <c r="HJ99" s="65"/>
      <c r="HK99" s="65"/>
      <c r="HL99" s="65"/>
      <c r="HM99" s="65"/>
      <c r="HN99" s="65"/>
      <c r="HO99" s="65"/>
      <c r="HP99" s="65"/>
      <c r="HQ99" s="65"/>
      <c r="HR99" s="65"/>
      <c r="HS99" s="65"/>
      <c r="HT99" s="65"/>
      <c r="HU99" s="65"/>
      <c r="HV99" s="65"/>
      <c r="HW99" s="65"/>
      <c r="HX99" s="65"/>
      <c r="HY99" s="65"/>
      <c r="HZ99" s="65"/>
      <c r="IA99" s="65"/>
      <c r="IB99" s="65"/>
      <c r="IC99" s="65"/>
      <c r="ID99" s="65"/>
      <c r="IE99" s="65"/>
      <c r="IF99" s="65"/>
      <c r="IG99" s="65"/>
      <c r="IH99" s="65"/>
      <c r="II99" s="65"/>
    </row>
    <row r="100" spans="1:243" ht="18.75">
      <c r="A100" s="41"/>
      <c r="B100" s="50"/>
      <c r="C100" s="51"/>
      <c r="D100" s="52"/>
      <c r="E100" s="53"/>
      <c r="F100" s="54"/>
      <c r="G100" s="55"/>
      <c r="H100" s="56"/>
      <c r="I100" s="57"/>
      <c r="J100" s="57"/>
      <c r="K100" s="58"/>
      <c r="L100" s="59"/>
      <c r="M100" s="58"/>
      <c r="AC100" s="64"/>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c r="ER100" s="65"/>
      <c r="ES100" s="65"/>
      <c r="ET100" s="65"/>
      <c r="EU100" s="65"/>
      <c r="EV100" s="65"/>
      <c r="EW100" s="65"/>
      <c r="EX100" s="65"/>
      <c r="EY100" s="65"/>
      <c r="EZ100" s="65"/>
      <c r="FA100" s="65"/>
      <c r="FB100" s="65"/>
      <c r="FC100" s="65"/>
      <c r="FD100" s="65"/>
      <c r="FE100" s="65"/>
      <c r="FF100" s="65"/>
      <c r="FG100" s="65"/>
      <c r="FH100" s="65"/>
      <c r="FI100" s="65"/>
      <c r="FJ100" s="65"/>
      <c r="FK100" s="65"/>
      <c r="FL100" s="65"/>
      <c r="FM100" s="65"/>
      <c r="FN100" s="65"/>
      <c r="FO100" s="65"/>
      <c r="FP100" s="65"/>
      <c r="FQ100" s="65"/>
      <c r="FR100" s="65"/>
      <c r="FS100" s="65"/>
      <c r="FT100" s="65"/>
      <c r="FU100" s="65"/>
      <c r="FV100" s="65"/>
      <c r="FW100" s="65"/>
      <c r="FX100" s="65"/>
      <c r="FY100" s="65"/>
      <c r="FZ100" s="65"/>
      <c r="GA100" s="65"/>
      <c r="GB100" s="65"/>
      <c r="GC100" s="65"/>
      <c r="GD100" s="65"/>
      <c r="GE100" s="65"/>
      <c r="GF100" s="65"/>
      <c r="GG100" s="65"/>
      <c r="GH100" s="65"/>
      <c r="GI100" s="65"/>
      <c r="GJ100" s="65"/>
      <c r="GK100" s="65"/>
      <c r="GL100" s="65"/>
      <c r="GM100" s="65"/>
      <c r="GN100" s="65"/>
      <c r="GO100" s="65"/>
      <c r="GP100" s="65"/>
      <c r="GQ100" s="65"/>
      <c r="GR100" s="65"/>
      <c r="GS100" s="65"/>
      <c r="GT100" s="65"/>
      <c r="GU100" s="65"/>
      <c r="GV100" s="65"/>
      <c r="GW100" s="65"/>
      <c r="GX100" s="65"/>
      <c r="GY100" s="65"/>
      <c r="GZ100" s="65"/>
      <c r="HA100" s="65"/>
      <c r="HB100" s="65"/>
      <c r="HC100" s="65"/>
      <c r="HD100" s="65"/>
      <c r="HE100" s="65"/>
      <c r="HF100" s="65"/>
      <c r="HG100" s="65"/>
      <c r="HH100" s="65"/>
      <c r="HI100" s="65"/>
      <c r="HJ100" s="65"/>
      <c r="HK100" s="65"/>
      <c r="HL100" s="65"/>
      <c r="HM100" s="65"/>
      <c r="HN100" s="65"/>
      <c r="HO100" s="65"/>
      <c r="HP100" s="65"/>
      <c r="HQ100" s="65"/>
      <c r="HR100" s="65"/>
      <c r="HS100" s="65"/>
      <c r="HT100" s="65"/>
      <c r="HU100" s="65"/>
      <c r="HV100" s="65"/>
      <c r="HW100" s="65"/>
      <c r="HX100" s="65"/>
      <c r="HY100" s="65"/>
      <c r="HZ100" s="65"/>
      <c r="IA100" s="65"/>
      <c r="IB100" s="65"/>
      <c r="IC100" s="65"/>
      <c r="ID100" s="65"/>
      <c r="IE100" s="65"/>
      <c r="IF100" s="65"/>
      <c r="IG100" s="65"/>
      <c r="IH100" s="65"/>
      <c r="II100" s="65"/>
    </row>
    <row r="101" spans="1:243" ht="18.75">
      <c r="A101" s="41"/>
      <c r="B101" s="50"/>
      <c r="C101" s="51"/>
      <c r="D101" s="52"/>
      <c r="E101" s="53"/>
      <c r="F101" s="54"/>
      <c r="G101" s="55"/>
      <c r="H101" s="56"/>
      <c r="I101" s="57"/>
      <c r="J101" s="57"/>
      <c r="K101" s="58"/>
      <c r="L101" s="59"/>
      <c r="M101" s="58"/>
      <c r="AC101" s="64"/>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65"/>
      <c r="HW101" s="65"/>
      <c r="HX101" s="65"/>
      <c r="HY101" s="65"/>
      <c r="HZ101" s="65"/>
      <c r="IA101" s="65"/>
      <c r="IB101" s="65"/>
      <c r="IC101" s="65"/>
      <c r="ID101" s="65"/>
      <c r="IE101" s="65"/>
      <c r="IF101" s="65"/>
      <c r="IG101" s="65"/>
      <c r="IH101" s="65"/>
      <c r="II101" s="65"/>
    </row>
    <row r="102" spans="1:243" ht="18.75">
      <c r="A102" s="41"/>
      <c r="B102" s="50"/>
      <c r="C102" s="51"/>
      <c r="D102" s="52"/>
      <c r="E102" s="53"/>
      <c r="F102" s="54"/>
      <c r="G102" s="55"/>
      <c r="H102" s="56"/>
      <c r="I102" s="57"/>
      <c r="J102" s="57"/>
      <c r="K102" s="58"/>
      <c r="L102" s="59"/>
      <c r="M102" s="58"/>
      <c r="AC102" s="64"/>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65"/>
      <c r="HW102" s="65"/>
      <c r="HX102" s="65"/>
      <c r="HY102" s="65"/>
      <c r="HZ102" s="65"/>
      <c r="IA102" s="65"/>
      <c r="IB102" s="65"/>
      <c r="IC102" s="65"/>
      <c r="ID102" s="65"/>
      <c r="IE102" s="65"/>
      <c r="IF102" s="65"/>
      <c r="IG102" s="65"/>
      <c r="IH102" s="65"/>
      <c r="II102" s="65"/>
    </row>
    <row r="103" spans="1:243" ht="18.75">
      <c r="A103" s="41"/>
      <c r="B103" s="50"/>
      <c r="C103" s="51"/>
      <c r="D103" s="52"/>
      <c r="E103" s="53"/>
      <c r="F103" s="54"/>
      <c r="G103" s="55"/>
      <c r="H103" s="56"/>
      <c r="I103" s="57"/>
      <c r="J103" s="57"/>
      <c r="K103" s="58"/>
      <c r="L103" s="59"/>
      <c r="M103" s="58"/>
      <c r="AC103" s="64"/>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65"/>
      <c r="HW103" s="65"/>
      <c r="HX103" s="65"/>
      <c r="HY103" s="65"/>
      <c r="HZ103" s="65"/>
      <c r="IA103" s="65"/>
      <c r="IB103" s="65"/>
      <c r="IC103" s="65"/>
      <c r="ID103" s="65"/>
      <c r="IE103" s="65"/>
      <c r="IF103" s="65"/>
      <c r="IG103" s="65"/>
      <c r="IH103" s="65"/>
      <c r="II103" s="65"/>
    </row>
    <row r="104" spans="1:243" ht="18.75">
      <c r="A104" s="41"/>
      <c r="B104" s="50"/>
      <c r="C104" s="51"/>
      <c r="D104" s="52"/>
      <c r="E104" s="53"/>
      <c r="F104" s="54"/>
      <c r="G104" s="55"/>
      <c r="H104" s="56"/>
      <c r="I104" s="57"/>
      <c r="J104" s="57"/>
      <c r="K104" s="58"/>
      <c r="L104" s="59"/>
      <c r="M104" s="58"/>
      <c r="AC104" s="64"/>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c r="DV104" s="65"/>
      <c r="DW104" s="65"/>
      <c r="DX104" s="65"/>
      <c r="DY104" s="65"/>
      <c r="DZ104" s="65"/>
      <c r="EA104" s="65"/>
      <c r="EB104" s="65"/>
      <c r="EC104" s="65"/>
      <c r="ED104" s="65"/>
      <c r="EE104" s="65"/>
      <c r="EF104" s="65"/>
      <c r="EG104" s="65"/>
      <c r="EH104" s="65"/>
      <c r="EI104" s="65"/>
      <c r="EJ104" s="65"/>
      <c r="EK104" s="65"/>
      <c r="EL104" s="65"/>
      <c r="EM104" s="65"/>
      <c r="EN104" s="65"/>
      <c r="EO104" s="65"/>
      <c r="EP104" s="65"/>
      <c r="EQ104" s="65"/>
      <c r="ER104" s="65"/>
      <c r="ES104" s="65"/>
      <c r="ET104" s="65"/>
      <c r="EU104" s="65"/>
      <c r="EV104" s="65"/>
      <c r="EW104" s="65"/>
      <c r="EX104" s="65"/>
      <c r="EY104" s="65"/>
      <c r="EZ104" s="65"/>
      <c r="FA104" s="65"/>
      <c r="FB104" s="65"/>
      <c r="FC104" s="65"/>
      <c r="FD104" s="65"/>
      <c r="FE104" s="65"/>
      <c r="FF104" s="65"/>
      <c r="FG104" s="65"/>
      <c r="FH104" s="65"/>
      <c r="FI104" s="65"/>
      <c r="FJ104" s="65"/>
      <c r="FK104" s="65"/>
      <c r="FL104" s="65"/>
      <c r="FM104" s="65"/>
      <c r="FN104" s="65"/>
      <c r="FO104" s="65"/>
      <c r="FP104" s="65"/>
      <c r="FQ104" s="65"/>
      <c r="FR104" s="65"/>
      <c r="FS104" s="65"/>
      <c r="FT104" s="65"/>
      <c r="FU104" s="65"/>
      <c r="FV104" s="65"/>
      <c r="FW104" s="65"/>
      <c r="FX104" s="65"/>
      <c r="FY104" s="65"/>
      <c r="FZ104" s="65"/>
      <c r="GA104" s="65"/>
      <c r="GB104" s="65"/>
      <c r="GC104" s="65"/>
      <c r="GD104" s="65"/>
      <c r="GE104" s="65"/>
      <c r="GF104" s="65"/>
      <c r="GG104" s="65"/>
      <c r="GH104" s="65"/>
      <c r="GI104" s="65"/>
      <c r="GJ104" s="65"/>
      <c r="GK104" s="65"/>
      <c r="GL104" s="65"/>
      <c r="GM104" s="65"/>
      <c r="GN104" s="65"/>
      <c r="GO104" s="65"/>
      <c r="GP104" s="65"/>
      <c r="GQ104" s="65"/>
      <c r="GR104" s="65"/>
      <c r="GS104" s="65"/>
      <c r="GT104" s="65"/>
      <c r="GU104" s="65"/>
      <c r="GV104" s="65"/>
      <c r="GW104" s="65"/>
      <c r="GX104" s="65"/>
      <c r="GY104" s="65"/>
      <c r="GZ104" s="65"/>
      <c r="HA104" s="65"/>
      <c r="HB104" s="65"/>
      <c r="HC104" s="65"/>
      <c r="HD104" s="65"/>
      <c r="HE104" s="65"/>
      <c r="HF104" s="65"/>
      <c r="HG104" s="65"/>
      <c r="HH104" s="65"/>
      <c r="HI104" s="65"/>
      <c r="HJ104" s="65"/>
      <c r="HK104" s="65"/>
      <c r="HL104" s="65"/>
      <c r="HM104" s="65"/>
      <c r="HN104" s="65"/>
      <c r="HO104" s="65"/>
      <c r="HP104" s="65"/>
      <c r="HQ104" s="65"/>
      <c r="HR104" s="65"/>
      <c r="HS104" s="65"/>
      <c r="HT104" s="65"/>
      <c r="HU104" s="65"/>
      <c r="HV104" s="65"/>
      <c r="HW104" s="65"/>
      <c r="HX104" s="65"/>
      <c r="HY104" s="65"/>
      <c r="HZ104" s="65"/>
      <c r="IA104" s="65"/>
      <c r="IB104" s="65"/>
      <c r="IC104" s="65"/>
      <c r="ID104" s="65"/>
      <c r="IE104" s="65"/>
      <c r="IF104" s="65"/>
      <c r="IG104" s="65"/>
      <c r="IH104" s="65"/>
      <c r="II104" s="65"/>
    </row>
    <row r="105" spans="1:243" ht="18.75">
      <c r="A105" s="41"/>
      <c r="B105" s="50"/>
      <c r="C105" s="51"/>
      <c r="D105" s="52"/>
      <c r="E105" s="53"/>
      <c r="F105" s="54"/>
      <c r="G105" s="55"/>
      <c r="H105" s="56"/>
      <c r="I105" s="57"/>
      <c r="J105" s="57"/>
      <c r="K105" s="58"/>
      <c r="L105" s="59"/>
      <c r="M105" s="58"/>
      <c r="AC105" s="64"/>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c r="EN105" s="65"/>
      <c r="EO105" s="65"/>
      <c r="EP105" s="65"/>
      <c r="EQ105" s="65"/>
      <c r="ER105" s="65"/>
      <c r="ES105" s="65"/>
      <c r="ET105" s="65"/>
      <c r="EU105" s="65"/>
      <c r="EV105" s="65"/>
      <c r="EW105" s="65"/>
      <c r="EX105" s="65"/>
      <c r="EY105" s="65"/>
      <c r="EZ105" s="65"/>
      <c r="FA105" s="65"/>
      <c r="FB105" s="65"/>
      <c r="FC105" s="65"/>
      <c r="FD105" s="65"/>
      <c r="FE105" s="65"/>
      <c r="FF105" s="65"/>
      <c r="FG105" s="65"/>
      <c r="FH105" s="65"/>
      <c r="FI105" s="65"/>
      <c r="FJ105" s="65"/>
      <c r="FK105" s="65"/>
      <c r="FL105" s="65"/>
      <c r="FM105" s="65"/>
      <c r="FN105" s="65"/>
      <c r="FO105" s="65"/>
      <c r="FP105" s="65"/>
      <c r="FQ105" s="65"/>
      <c r="FR105" s="65"/>
      <c r="FS105" s="65"/>
      <c r="FT105" s="65"/>
      <c r="FU105" s="65"/>
      <c r="FV105" s="65"/>
      <c r="FW105" s="65"/>
      <c r="FX105" s="65"/>
      <c r="FY105" s="65"/>
      <c r="FZ105" s="65"/>
      <c r="GA105" s="65"/>
      <c r="GB105" s="65"/>
      <c r="GC105" s="65"/>
      <c r="GD105" s="65"/>
      <c r="GE105" s="65"/>
      <c r="GF105" s="65"/>
      <c r="GG105" s="65"/>
      <c r="GH105" s="65"/>
      <c r="GI105" s="65"/>
      <c r="GJ105" s="65"/>
      <c r="GK105" s="65"/>
      <c r="GL105" s="65"/>
      <c r="GM105" s="65"/>
      <c r="GN105" s="65"/>
      <c r="GO105" s="65"/>
      <c r="GP105" s="65"/>
      <c r="GQ105" s="65"/>
      <c r="GR105" s="65"/>
      <c r="GS105" s="65"/>
      <c r="GT105" s="65"/>
      <c r="GU105" s="65"/>
      <c r="GV105" s="65"/>
      <c r="GW105" s="65"/>
      <c r="GX105" s="65"/>
      <c r="GY105" s="65"/>
      <c r="GZ105" s="65"/>
      <c r="HA105" s="65"/>
      <c r="HB105" s="65"/>
      <c r="HC105" s="65"/>
      <c r="HD105" s="65"/>
      <c r="HE105" s="65"/>
      <c r="HF105" s="65"/>
      <c r="HG105" s="65"/>
      <c r="HH105" s="65"/>
      <c r="HI105" s="65"/>
      <c r="HJ105" s="65"/>
      <c r="HK105" s="65"/>
      <c r="HL105" s="65"/>
      <c r="HM105" s="65"/>
      <c r="HN105" s="65"/>
      <c r="HO105" s="65"/>
      <c r="HP105" s="65"/>
      <c r="HQ105" s="65"/>
      <c r="HR105" s="65"/>
      <c r="HS105" s="65"/>
      <c r="HT105" s="65"/>
      <c r="HU105" s="65"/>
      <c r="HV105" s="65"/>
      <c r="HW105" s="65"/>
      <c r="HX105" s="65"/>
      <c r="HY105" s="65"/>
      <c r="HZ105" s="65"/>
      <c r="IA105" s="65"/>
      <c r="IB105" s="65"/>
      <c r="IC105" s="65"/>
      <c r="ID105" s="65"/>
      <c r="IE105" s="65"/>
      <c r="IF105" s="65"/>
      <c r="IG105" s="65"/>
      <c r="IH105" s="65"/>
      <c r="II105" s="65"/>
    </row>
    <row r="106" spans="1:243" ht="18.75">
      <c r="A106" s="41"/>
      <c r="B106" s="50"/>
      <c r="C106" s="51"/>
      <c r="D106" s="52"/>
      <c r="E106" s="53"/>
      <c r="F106" s="54"/>
      <c r="G106" s="55"/>
      <c r="H106" s="56"/>
      <c r="I106" s="57"/>
      <c r="J106" s="57"/>
      <c r="K106" s="58"/>
      <c r="L106" s="59"/>
      <c r="M106" s="58"/>
      <c r="AC106" s="64"/>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65"/>
      <c r="HW106" s="65"/>
      <c r="HX106" s="65"/>
      <c r="HY106" s="65"/>
      <c r="HZ106" s="65"/>
      <c r="IA106" s="65"/>
      <c r="IB106" s="65"/>
      <c r="IC106" s="65"/>
      <c r="ID106" s="65"/>
      <c r="IE106" s="65"/>
      <c r="IF106" s="65"/>
      <c r="IG106" s="65"/>
      <c r="IH106" s="65"/>
      <c r="II106" s="65"/>
    </row>
    <row r="107" spans="1:243" ht="18.75">
      <c r="A107" s="41"/>
      <c r="B107" s="50"/>
      <c r="C107" s="51"/>
      <c r="D107" s="52"/>
      <c r="E107" s="53"/>
      <c r="F107" s="54"/>
      <c r="G107" s="55"/>
      <c r="H107" s="56"/>
      <c r="I107" s="57"/>
      <c r="J107" s="57"/>
      <c r="K107" s="58"/>
      <c r="L107" s="59"/>
      <c r="M107" s="58"/>
      <c r="AC107" s="64"/>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c r="EA107" s="65"/>
      <c r="EB107" s="65"/>
      <c r="EC107" s="65"/>
      <c r="ED107" s="65"/>
      <c r="EE107" s="65"/>
      <c r="EF107" s="65"/>
      <c r="EG107" s="65"/>
      <c r="EH107" s="65"/>
      <c r="EI107" s="65"/>
      <c r="EJ107" s="65"/>
      <c r="EK107" s="65"/>
      <c r="EL107" s="65"/>
      <c r="EM107" s="65"/>
      <c r="EN107" s="65"/>
      <c r="EO107" s="65"/>
      <c r="EP107" s="65"/>
      <c r="EQ107" s="65"/>
      <c r="ER107" s="65"/>
      <c r="ES107" s="65"/>
      <c r="ET107" s="65"/>
      <c r="EU107" s="65"/>
      <c r="EV107" s="65"/>
      <c r="EW107" s="65"/>
      <c r="EX107" s="65"/>
      <c r="EY107" s="65"/>
      <c r="EZ107" s="65"/>
      <c r="FA107" s="65"/>
      <c r="FB107" s="65"/>
      <c r="FC107" s="65"/>
      <c r="FD107" s="65"/>
      <c r="FE107" s="65"/>
      <c r="FF107" s="65"/>
      <c r="FG107" s="65"/>
      <c r="FH107" s="65"/>
      <c r="FI107" s="65"/>
      <c r="FJ107" s="65"/>
      <c r="FK107" s="65"/>
      <c r="FL107" s="65"/>
      <c r="FM107" s="65"/>
      <c r="FN107" s="65"/>
      <c r="FO107" s="65"/>
      <c r="FP107" s="65"/>
      <c r="FQ107" s="65"/>
      <c r="FR107" s="65"/>
      <c r="FS107" s="65"/>
      <c r="FT107" s="65"/>
      <c r="FU107" s="65"/>
      <c r="FV107" s="65"/>
      <c r="FW107" s="65"/>
      <c r="FX107" s="65"/>
      <c r="FY107" s="65"/>
      <c r="FZ107" s="65"/>
      <c r="GA107" s="65"/>
      <c r="GB107" s="65"/>
      <c r="GC107" s="65"/>
      <c r="GD107" s="65"/>
      <c r="GE107" s="65"/>
      <c r="GF107" s="65"/>
      <c r="GG107" s="65"/>
      <c r="GH107" s="65"/>
      <c r="GI107" s="65"/>
      <c r="GJ107" s="65"/>
      <c r="GK107" s="65"/>
      <c r="GL107" s="65"/>
      <c r="GM107" s="65"/>
      <c r="GN107" s="65"/>
      <c r="GO107" s="65"/>
      <c r="GP107" s="65"/>
      <c r="GQ107" s="65"/>
      <c r="GR107" s="65"/>
      <c r="GS107" s="65"/>
      <c r="GT107" s="65"/>
      <c r="GU107" s="65"/>
      <c r="GV107" s="65"/>
      <c r="GW107" s="65"/>
      <c r="GX107" s="65"/>
      <c r="GY107" s="65"/>
      <c r="GZ107" s="65"/>
      <c r="HA107" s="65"/>
      <c r="HB107" s="65"/>
      <c r="HC107" s="65"/>
      <c r="HD107" s="65"/>
      <c r="HE107" s="65"/>
      <c r="HF107" s="65"/>
      <c r="HG107" s="65"/>
      <c r="HH107" s="65"/>
      <c r="HI107" s="65"/>
      <c r="HJ107" s="65"/>
      <c r="HK107" s="65"/>
      <c r="HL107" s="65"/>
      <c r="HM107" s="65"/>
      <c r="HN107" s="65"/>
      <c r="HO107" s="65"/>
      <c r="HP107" s="65"/>
      <c r="HQ107" s="65"/>
      <c r="HR107" s="65"/>
      <c r="HS107" s="65"/>
      <c r="HT107" s="65"/>
      <c r="HU107" s="65"/>
      <c r="HV107" s="65"/>
      <c r="HW107" s="65"/>
      <c r="HX107" s="65"/>
      <c r="HY107" s="65"/>
      <c r="HZ107" s="65"/>
      <c r="IA107" s="65"/>
      <c r="IB107" s="65"/>
      <c r="IC107" s="65"/>
      <c r="ID107" s="65"/>
      <c r="IE107" s="65"/>
      <c r="IF107" s="65"/>
      <c r="IG107" s="65"/>
      <c r="IH107" s="65"/>
      <c r="II107" s="65"/>
    </row>
    <row r="108" spans="1:243" ht="18.75">
      <c r="A108" s="41"/>
      <c r="B108" s="50"/>
      <c r="C108" s="51"/>
      <c r="D108" s="52"/>
      <c r="E108" s="53"/>
      <c r="F108" s="54"/>
      <c r="G108" s="55"/>
      <c r="H108" s="56"/>
      <c r="I108" s="57"/>
      <c r="J108" s="57"/>
      <c r="K108" s="58"/>
      <c r="L108" s="59"/>
      <c r="M108" s="58"/>
      <c r="AC108" s="64"/>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5"/>
      <c r="DX108" s="65"/>
      <c r="DY108" s="65"/>
      <c r="DZ108" s="65"/>
      <c r="EA108" s="65"/>
      <c r="EB108" s="65"/>
      <c r="EC108" s="65"/>
      <c r="ED108" s="65"/>
      <c r="EE108" s="65"/>
      <c r="EF108" s="65"/>
      <c r="EG108" s="65"/>
      <c r="EH108" s="65"/>
      <c r="EI108" s="65"/>
      <c r="EJ108" s="65"/>
      <c r="EK108" s="65"/>
      <c r="EL108" s="65"/>
      <c r="EM108" s="65"/>
      <c r="EN108" s="65"/>
      <c r="EO108" s="65"/>
      <c r="EP108" s="65"/>
      <c r="EQ108" s="65"/>
      <c r="ER108" s="65"/>
      <c r="ES108" s="65"/>
      <c r="ET108" s="65"/>
      <c r="EU108" s="65"/>
      <c r="EV108" s="65"/>
      <c r="EW108" s="65"/>
      <c r="EX108" s="65"/>
      <c r="EY108" s="65"/>
      <c r="EZ108" s="65"/>
      <c r="FA108" s="65"/>
      <c r="FB108" s="65"/>
      <c r="FC108" s="65"/>
      <c r="FD108" s="65"/>
      <c r="FE108" s="65"/>
      <c r="FF108" s="65"/>
      <c r="FG108" s="65"/>
      <c r="FH108" s="65"/>
      <c r="FI108" s="65"/>
      <c r="FJ108" s="65"/>
      <c r="FK108" s="65"/>
      <c r="FL108" s="65"/>
      <c r="FM108" s="65"/>
      <c r="FN108" s="65"/>
      <c r="FO108" s="65"/>
      <c r="FP108" s="65"/>
      <c r="FQ108" s="65"/>
      <c r="FR108" s="65"/>
      <c r="FS108" s="65"/>
      <c r="FT108" s="65"/>
      <c r="FU108" s="65"/>
      <c r="FV108" s="65"/>
      <c r="FW108" s="65"/>
      <c r="FX108" s="65"/>
      <c r="FY108" s="65"/>
      <c r="FZ108" s="65"/>
      <c r="GA108" s="65"/>
      <c r="GB108" s="65"/>
      <c r="GC108" s="65"/>
      <c r="GD108" s="65"/>
      <c r="GE108" s="65"/>
      <c r="GF108" s="65"/>
      <c r="GG108" s="65"/>
      <c r="GH108" s="65"/>
      <c r="GI108" s="65"/>
      <c r="GJ108" s="65"/>
      <c r="GK108" s="65"/>
      <c r="GL108" s="65"/>
      <c r="GM108" s="65"/>
      <c r="GN108" s="65"/>
      <c r="GO108" s="65"/>
      <c r="GP108" s="65"/>
      <c r="GQ108" s="65"/>
      <c r="GR108" s="65"/>
      <c r="GS108" s="65"/>
      <c r="GT108" s="65"/>
      <c r="GU108" s="65"/>
      <c r="GV108" s="65"/>
      <c r="GW108" s="65"/>
      <c r="GX108" s="65"/>
      <c r="GY108" s="65"/>
      <c r="GZ108" s="65"/>
      <c r="HA108" s="65"/>
      <c r="HB108" s="65"/>
      <c r="HC108" s="65"/>
      <c r="HD108" s="65"/>
      <c r="HE108" s="65"/>
      <c r="HF108" s="65"/>
      <c r="HG108" s="65"/>
      <c r="HH108" s="65"/>
      <c r="HI108" s="65"/>
      <c r="HJ108" s="65"/>
      <c r="HK108" s="65"/>
      <c r="HL108" s="65"/>
      <c r="HM108" s="65"/>
      <c r="HN108" s="65"/>
      <c r="HO108" s="65"/>
      <c r="HP108" s="65"/>
      <c r="HQ108" s="65"/>
      <c r="HR108" s="65"/>
      <c r="HS108" s="65"/>
      <c r="HT108" s="65"/>
      <c r="HU108" s="65"/>
      <c r="HV108" s="65"/>
      <c r="HW108" s="65"/>
      <c r="HX108" s="65"/>
      <c r="HY108" s="65"/>
      <c r="HZ108" s="65"/>
      <c r="IA108" s="65"/>
      <c r="IB108" s="65"/>
      <c r="IC108" s="65"/>
      <c r="ID108" s="65"/>
      <c r="IE108" s="65"/>
      <c r="IF108" s="65"/>
      <c r="IG108" s="65"/>
      <c r="IH108" s="65"/>
      <c r="II108" s="65"/>
    </row>
  </sheetData>
  <mergeCells count="45">
    <mergeCell ref="A1:AB1"/>
    <mergeCell ref="A2:AB2"/>
    <mergeCell ref="A3:AB3"/>
    <mergeCell ref="A4:A5"/>
    <mergeCell ref="B4:C5"/>
    <mergeCell ref="D4:D5"/>
    <mergeCell ref="E4:H4"/>
    <mergeCell ref="I4:L4"/>
    <mergeCell ref="M4:M5"/>
    <mergeCell ref="N4:O4"/>
    <mergeCell ref="AB4:AB5"/>
    <mergeCell ref="AC4:AC5"/>
    <mergeCell ref="AA4:AA5"/>
    <mergeCell ref="P4:U4"/>
    <mergeCell ref="V4:V5"/>
    <mergeCell ref="W4:W5"/>
    <mergeCell ref="X4:Z4"/>
    <mergeCell ref="A83:AC83"/>
    <mergeCell ref="B16:C16"/>
    <mergeCell ref="D18:N18"/>
    <mergeCell ref="X18:AC18"/>
    <mergeCell ref="B19:I19"/>
    <mergeCell ref="P19:T19"/>
    <mergeCell ref="X19:AC19"/>
    <mergeCell ref="B27:I27"/>
    <mergeCell ref="B28:I28"/>
    <mergeCell ref="P28:T28"/>
    <mergeCell ref="X28:AC28"/>
    <mergeCell ref="Z36:AB36"/>
    <mergeCell ref="B11:C11"/>
    <mergeCell ref="B8:C8"/>
    <mergeCell ref="A93:Q93"/>
    <mergeCell ref="D85:P85"/>
    <mergeCell ref="AA85:AC85"/>
    <mergeCell ref="D86:P86"/>
    <mergeCell ref="AA86:AC86"/>
    <mergeCell ref="D89:P89"/>
    <mergeCell ref="A92:P92"/>
    <mergeCell ref="B84:W84"/>
    <mergeCell ref="Y84:AD84"/>
    <mergeCell ref="B20:I20"/>
    <mergeCell ref="P20:T20"/>
    <mergeCell ref="X20:AC20"/>
    <mergeCell ref="B21:I21"/>
    <mergeCell ref="P21:T21"/>
  </mergeCells>
  <pageMargins left="0.24" right="0.16" top="0.38" bottom="0.2" header="0.2" footer="0.2"/>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B5" sqref="B5:C6"/>
    </sheetView>
  </sheetViews>
  <sheetFormatPr defaultRowHeight="16.5"/>
  <cols>
    <col min="1" max="1" width="4" style="228" customWidth="1"/>
    <col min="2" max="2" width="24.7109375" style="187" customWidth="1"/>
    <col min="3" max="3" width="23" style="229" customWidth="1"/>
    <col min="4" max="4" width="6.140625" style="230" customWidth="1"/>
    <col min="5" max="5" width="3.85546875" style="188" customWidth="1"/>
    <col min="6" max="6" width="5.42578125" style="187" customWidth="1"/>
    <col min="7" max="7" width="9.42578125" style="188" customWidth="1"/>
    <col min="8" max="8" width="6.42578125" style="188" customWidth="1"/>
    <col min="9" max="10" width="9.140625" style="188"/>
    <col min="11" max="11" width="4.28515625" style="188" customWidth="1"/>
    <col min="12" max="12" width="8.7109375" style="188" customWidth="1"/>
    <col min="13" max="13" width="12.85546875" style="188" customWidth="1"/>
    <col min="14" max="14" width="12.42578125" style="188" customWidth="1"/>
    <col min="15" max="15" width="4.5703125" style="231" customWidth="1"/>
    <col min="16" max="16" width="22.42578125" style="188" customWidth="1"/>
    <col min="17" max="144" width="9.140625" style="188"/>
    <col min="145" max="145" width="5.7109375" style="188" customWidth="1"/>
    <col min="146" max="146" width="14.5703125" style="188" customWidth="1"/>
    <col min="147" max="147" width="9.140625" style="188"/>
    <col min="148" max="148" width="9.140625" style="188" customWidth="1"/>
    <col min="149" max="149" width="12.7109375" style="188" customWidth="1"/>
    <col min="150" max="150" width="5.5703125" style="188" customWidth="1"/>
    <col min="151" max="151" width="8.140625" style="188" customWidth="1"/>
    <col min="152" max="152" width="11.28515625" style="188" customWidth="1"/>
    <col min="153" max="153" width="5" style="188" customWidth="1"/>
    <col min="154" max="154" width="8.140625" style="188" customWidth="1"/>
    <col min="155" max="155" width="10.85546875" style="188" customWidth="1"/>
    <col min="156" max="156" width="11" style="188" customWidth="1"/>
    <col min="157" max="157" width="9.85546875" style="188" customWidth="1"/>
    <col min="158" max="158" width="10.7109375" style="188" customWidth="1"/>
    <col min="159" max="159" width="13.7109375" style="188" customWidth="1"/>
    <col min="160" max="160" width="18.5703125" style="188" customWidth="1"/>
    <col min="161" max="161" width="14.5703125" style="188" customWidth="1"/>
    <col min="162" max="256" width="9.140625" style="188"/>
    <col min="257" max="257" width="4.7109375" style="188" customWidth="1"/>
    <col min="258" max="258" width="19.5703125" style="188" bestFit="1" customWidth="1"/>
    <col min="259" max="259" width="7.42578125" style="188" bestFit="1" customWidth="1"/>
    <col min="260" max="260" width="9.28515625" style="188" customWidth="1"/>
    <col min="261" max="261" width="5.7109375" style="188" customWidth="1"/>
    <col min="262" max="262" width="7.85546875" style="188" customWidth="1"/>
    <col min="263" max="263" width="10.7109375" style="188" customWidth="1"/>
    <col min="264" max="264" width="6.42578125" style="188" customWidth="1"/>
    <col min="265" max="266" width="9.140625" style="188"/>
    <col min="267" max="267" width="7.85546875" style="188" customWidth="1"/>
    <col min="268" max="268" width="10.85546875" style="188" customWidth="1"/>
    <col min="269" max="269" width="12.85546875" style="188" customWidth="1"/>
    <col min="270" max="270" width="15" style="188" customWidth="1"/>
    <col min="271" max="271" width="11" style="188" customWidth="1"/>
    <col min="272" max="272" width="22.42578125" style="188" customWidth="1"/>
    <col min="273" max="400" width="9.140625" style="188"/>
    <col min="401" max="401" width="5.7109375" style="188" customWidth="1"/>
    <col min="402" max="402" width="14.5703125" style="188" customWidth="1"/>
    <col min="403" max="403" width="9.140625" style="188"/>
    <col min="404" max="404" width="9.140625" style="188" customWidth="1"/>
    <col min="405" max="405" width="12.7109375" style="188" customWidth="1"/>
    <col min="406" max="406" width="5.5703125" style="188" customWidth="1"/>
    <col min="407" max="407" width="8.140625" style="188" customWidth="1"/>
    <col min="408" max="408" width="11.28515625" style="188" customWidth="1"/>
    <col min="409" max="409" width="5" style="188" customWidth="1"/>
    <col min="410" max="410" width="8.140625" style="188" customWidth="1"/>
    <col min="411" max="411" width="10.85546875" style="188" customWidth="1"/>
    <col min="412" max="412" width="11" style="188" customWidth="1"/>
    <col min="413" max="413" width="9.85546875" style="188" customWidth="1"/>
    <col min="414" max="414" width="10.7109375" style="188" customWidth="1"/>
    <col min="415" max="415" width="13.7109375" style="188" customWidth="1"/>
    <col min="416" max="416" width="18.5703125" style="188" customWidth="1"/>
    <col min="417" max="417" width="14.5703125" style="188" customWidth="1"/>
    <col min="418" max="512" width="9.140625" style="188"/>
    <col min="513" max="513" width="4.7109375" style="188" customWidth="1"/>
    <col min="514" max="514" width="19.5703125" style="188" bestFit="1" customWidth="1"/>
    <col min="515" max="515" width="7.42578125" style="188" bestFit="1" customWidth="1"/>
    <col min="516" max="516" width="9.28515625" style="188" customWidth="1"/>
    <col min="517" max="517" width="5.7109375" style="188" customWidth="1"/>
    <col min="518" max="518" width="7.85546875" style="188" customWidth="1"/>
    <col min="519" max="519" width="10.7109375" style="188" customWidth="1"/>
    <col min="520" max="520" width="6.42578125" style="188" customWidth="1"/>
    <col min="521" max="522" width="9.140625" style="188"/>
    <col min="523" max="523" width="7.85546875" style="188" customWidth="1"/>
    <col min="524" max="524" width="10.85546875" style="188" customWidth="1"/>
    <col min="525" max="525" width="12.85546875" style="188" customWidth="1"/>
    <col min="526" max="526" width="15" style="188" customWidth="1"/>
    <col min="527" max="527" width="11" style="188" customWidth="1"/>
    <col min="528" max="528" width="22.42578125" style="188" customWidth="1"/>
    <col min="529" max="656" width="9.140625" style="188"/>
    <col min="657" max="657" width="5.7109375" style="188" customWidth="1"/>
    <col min="658" max="658" width="14.5703125" style="188" customWidth="1"/>
    <col min="659" max="659" width="9.140625" style="188"/>
    <col min="660" max="660" width="9.140625" style="188" customWidth="1"/>
    <col min="661" max="661" width="12.7109375" style="188" customWidth="1"/>
    <col min="662" max="662" width="5.5703125" style="188" customWidth="1"/>
    <col min="663" max="663" width="8.140625" style="188" customWidth="1"/>
    <col min="664" max="664" width="11.28515625" style="188" customWidth="1"/>
    <col min="665" max="665" width="5" style="188" customWidth="1"/>
    <col min="666" max="666" width="8.140625" style="188" customWidth="1"/>
    <col min="667" max="667" width="10.85546875" style="188" customWidth="1"/>
    <col min="668" max="668" width="11" style="188" customWidth="1"/>
    <col min="669" max="669" width="9.85546875" style="188" customWidth="1"/>
    <col min="670" max="670" width="10.7109375" style="188" customWidth="1"/>
    <col min="671" max="671" width="13.7109375" style="188" customWidth="1"/>
    <col min="672" max="672" width="18.5703125" style="188" customWidth="1"/>
    <col min="673" max="673" width="14.5703125" style="188" customWidth="1"/>
    <col min="674" max="768" width="9.140625" style="188"/>
    <col min="769" max="769" width="4.7109375" style="188" customWidth="1"/>
    <col min="770" max="770" width="19.5703125" style="188" bestFit="1" customWidth="1"/>
    <col min="771" max="771" width="7.42578125" style="188" bestFit="1" customWidth="1"/>
    <col min="772" max="772" width="9.28515625" style="188" customWidth="1"/>
    <col min="773" max="773" width="5.7109375" style="188" customWidth="1"/>
    <col min="774" max="774" width="7.85546875" style="188" customWidth="1"/>
    <col min="775" max="775" width="10.7109375" style="188" customWidth="1"/>
    <col min="776" max="776" width="6.42578125" style="188" customWidth="1"/>
    <col min="777" max="778" width="9.140625" style="188"/>
    <col min="779" max="779" width="7.85546875" style="188" customWidth="1"/>
    <col min="780" max="780" width="10.85546875" style="188" customWidth="1"/>
    <col min="781" max="781" width="12.85546875" style="188" customWidth="1"/>
    <col min="782" max="782" width="15" style="188" customWidth="1"/>
    <col min="783" max="783" width="11" style="188" customWidth="1"/>
    <col min="784" max="784" width="22.42578125" style="188" customWidth="1"/>
    <col min="785" max="912" width="9.140625" style="188"/>
    <col min="913" max="913" width="5.7109375" style="188" customWidth="1"/>
    <col min="914" max="914" width="14.5703125" style="188" customWidth="1"/>
    <col min="915" max="915" width="9.140625" style="188"/>
    <col min="916" max="916" width="9.140625" style="188" customWidth="1"/>
    <col min="917" max="917" width="12.7109375" style="188" customWidth="1"/>
    <col min="918" max="918" width="5.5703125" style="188" customWidth="1"/>
    <col min="919" max="919" width="8.140625" style="188" customWidth="1"/>
    <col min="920" max="920" width="11.28515625" style="188" customWidth="1"/>
    <col min="921" max="921" width="5" style="188" customWidth="1"/>
    <col min="922" max="922" width="8.140625" style="188" customWidth="1"/>
    <col min="923" max="923" width="10.85546875" style="188" customWidth="1"/>
    <col min="924" max="924" width="11" style="188" customWidth="1"/>
    <col min="925" max="925" width="9.85546875" style="188" customWidth="1"/>
    <col min="926" max="926" width="10.7109375" style="188" customWidth="1"/>
    <col min="927" max="927" width="13.7109375" style="188" customWidth="1"/>
    <col min="928" max="928" width="18.5703125" style="188" customWidth="1"/>
    <col min="929" max="929" width="14.5703125" style="188" customWidth="1"/>
    <col min="930" max="1024" width="9.140625" style="188"/>
    <col min="1025" max="1025" width="4.7109375" style="188" customWidth="1"/>
    <col min="1026" max="1026" width="19.5703125" style="188" bestFit="1" customWidth="1"/>
    <col min="1027" max="1027" width="7.42578125" style="188" bestFit="1" customWidth="1"/>
    <col min="1028" max="1028" width="9.28515625" style="188" customWidth="1"/>
    <col min="1029" max="1029" width="5.7109375" style="188" customWidth="1"/>
    <col min="1030" max="1030" width="7.85546875" style="188" customWidth="1"/>
    <col min="1031" max="1031" width="10.7109375" style="188" customWidth="1"/>
    <col min="1032" max="1032" width="6.42578125" style="188" customWidth="1"/>
    <col min="1033" max="1034" width="9.140625" style="188"/>
    <col min="1035" max="1035" width="7.85546875" style="188" customWidth="1"/>
    <col min="1036" max="1036" width="10.85546875" style="188" customWidth="1"/>
    <col min="1037" max="1037" width="12.85546875" style="188" customWidth="1"/>
    <col min="1038" max="1038" width="15" style="188" customWidth="1"/>
    <col min="1039" max="1039" width="11" style="188" customWidth="1"/>
    <col min="1040" max="1040" width="22.42578125" style="188" customWidth="1"/>
    <col min="1041" max="1168" width="9.140625" style="188"/>
    <col min="1169" max="1169" width="5.7109375" style="188" customWidth="1"/>
    <col min="1170" max="1170" width="14.5703125" style="188" customWidth="1"/>
    <col min="1171" max="1171" width="9.140625" style="188"/>
    <col min="1172" max="1172" width="9.140625" style="188" customWidth="1"/>
    <col min="1173" max="1173" width="12.7109375" style="188" customWidth="1"/>
    <col min="1174" max="1174" width="5.5703125" style="188" customWidth="1"/>
    <col min="1175" max="1175" width="8.140625" style="188" customWidth="1"/>
    <col min="1176" max="1176" width="11.28515625" style="188" customWidth="1"/>
    <col min="1177" max="1177" width="5" style="188" customWidth="1"/>
    <col min="1178" max="1178" width="8.140625" style="188" customWidth="1"/>
    <col min="1179" max="1179" width="10.85546875" style="188" customWidth="1"/>
    <col min="1180" max="1180" width="11" style="188" customWidth="1"/>
    <col min="1181" max="1181" width="9.85546875" style="188" customWidth="1"/>
    <col min="1182" max="1182" width="10.7109375" style="188" customWidth="1"/>
    <col min="1183" max="1183" width="13.7109375" style="188" customWidth="1"/>
    <col min="1184" max="1184" width="18.5703125" style="188" customWidth="1"/>
    <col min="1185" max="1185" width="14.5703125" style="188" customWidth="1"/>
    <col min="1186" max="1280" width="9.140625" style="188"/>
    <col min="1281" max="1281" width="4.7109375" style="188" customWidth="1"/>
    <col min="1282" max="1282" width="19.5703125" style="188" bestFit="1" customWidth="1"/>
    <col min="1283" max="1283" width="7.42578125" style="188" bestFit="1" customWidth="1"/>
    <col min="1284" max="1284" width="9.28515625" style="188" customWidth="1"/>
    <col min="1285" max="1285" width="5.7109375" style="188" customWidth="1"/>
    <col min="1286" max="1286" width="7.85546875" style="188" customWidth="1"/>
    <col min="1287" max="1287" width="10.7109375" style="188" customWidth="1"/>
    <col min="1288" max="1288" width="6.42578125" style="188" customWidth="1"/>
    <col min="1289" max="1290" width="9.140625" style="188"/>
    <col min="1291" max="1291" width="7.85546875" style="188" customWidth="1"/>
    <col min="1292" max="1292" width="10.85546875" style="188" customWidth="1"/>
    <col min="1293" max="1293" width="12.85546875" style="188" customWidth="1"/>
    <col min="1294" max="1294" width="15" style="188" customWidth="1"/>
    <col min="1295" max="1295" width="11" style="188" customWidth="1"/>
    <col min="1296" max="1296" width="22.42578125" style="188" customWidth="1"/>
    <col min="1297" max="1424" width="9.140625" style="188"/>
    <col min="1425" max="1425" width="5.7109375" style="188" customWidth="1"/>
    <col min="1426" max="1426" width="14.5703125" style="188" customWidth="1"/>
    <col min="1427" max="1427" width="9.140625" style="188"/>
    <col min="1428" max="1428" width="9.140625" style="188" customWidth="1"/>
    <col min="1429" max="1429" width="12.7109375" style="188" customWidth="1"/>
    <col min="1430" max="1430" width="5.5703125" style="188" customWidth="1"/>
    <col min="1431" max="1431" width="8.140625" style="188" customWidth="1"/>
    <col min="1432" max="1432" width="11.28515625" style="188" customWidth="1"/>
    <col min="1433" max="1433" width="5" style="188" customWidth="1"/>
    <col min="1434" max="1434" width="8.140625" style="188" customWidth="1"/>
    <col min="1435" max="1435" width="10.85546875" style="188" customWidth="1"/>
    <col min="1436" max="1436" width="11" style="188" customWidth="1"/>
    <col min="1437" max="1437" width="9.85546875" style="188" customWidth="1"/>
    <col min="1438" max="1438" width="10.7109375" style="188" customWidth="1"/>
    <col min="1439" max="1439" width="13.7109375" style="188" customWidth="1"/>
    <col min="1440" max="1440" width="18.5703125" style="188" customWidth="1"/>
    <col min="1441" max="1441" width="14.5703125" style="188" customWidth="1"/>
    <col min="1442" max="1536" width="9.140625" style="188"/>
    <col min="1537" max="1537" width="4.7109375" style="188" customWidth="1"/>
    <col min="1538" max="1538" width="19.5703125" style="188" bestFit="1" customWidth="1"/>
    <col min="1539" max="1539" width="7.42578125" style="188" bestFit="1" customWidth="1"/>
    <col min="1540" max="1540" width="9.28515625" style="188" customWidth="1"/>
    <col min="1541" max="1541" width="5.7109375" style="188" customWidth="1"/>
    <col min="1542" max="1542" width="7.85546875" style="188" customWidth="1"/>
    <col min="1543" max="1543" width="10.7109375" style="188" customWidth="1"/>
    <col min="1544" max="1544" width="6.42578125" style="188" customWidth="1"/>
    <col min="1545" max="1546" width="9.140625" style="188"/>
    <col min="1547" max="1547" width="7.85546875" style="188" customWidth="1"/>
    <col min="1548" max="1548" width="10.85546875" style="188" customWidth="1"/>
    <col min="1549" max="1549" width="12.85546875" style="188" customWidth="1"/>
    <col min="1550" max="1550" width="15" style="188" customWidth="1"/>
    <col min="1551" max="1551" width="11" style="188" customWidth="1"/>
    <col min="1552" max="1552" width="22.42578125" style="188" customWidth="1"/>
    <col min="1553" max="1680" width="9.140625" style="188"/>
    <col min="1681" max="1681" width="5.7109375" style="188" customWidth="1"/>
    <col min="1682" max="1682" width="14.5703125" style="188" customWidth="1"/>
    <col min="1683" max="1683" width="9.140625" style="188"/>
    <col min="1684" max="1684" width="9.140625" style="188" customWidth="1"/>
    <col min="1685" max="1685" width="12.7109375" style="188" customWidth="1"/>
    <col min="1686" max="1686" width="5.5703125" style="188" customWidth="1"/>
    <col min="1687" max="1687" width="8.140625" style="188" customWidth="1"/>
    <col min="1688" max="1688" width="11.28515625" style="188" customWidth="1"/>
    <col min="1689" max="1689" width="5" style="188" customWidth="1"/>
    <col min="1690" max="1690" width="8.140625" style="188" customWidth="1"/>
    <col min="1691" max="1691" width="10.85546875" style="188" customWidth="1"/>
    <col min="1692" max="1692" width="11" style="188" customWidth="1"/>
    <col min="1693" max="1693" width="9.85546875" style="188" customWidth="1"/>
    <col min="1694" max="1694" width="10.7109375" style="188" customWidth="1"/>
    <col min="1695" max="1695" width="13.7109375" style="188" customWidth="1"/>
    <col min="1696" max="1696" width="18.5703125" style="188" customWidth="1"/>
    <col min="1697" max="1697" width="14.5703125" style="188" customWidth="1"/>
    <col min="1698" max="1792" width="9.140625" style="188"/>
    <col min="1793" max="1793" width="4.7109375" style="188" customWidth="1"/>
    <col min="1794" max="1794" width="19.5703125" style="188" bestFit="1" customWidth="1"/>
    <col min="1795" max="1795" width="7.42578125" style="188" bestFit="1" customWidth="1"/>
    <col min="1796" max="1796" width="9.28515625" style="188" customWidth="1"/>
    <col min="1797" max="1797" width="5.7109375" style="188" customWidth="1"/>
    <col min="1798" max="1798" width="7.85546875" style="188" customWidth="1"/>
    <col min="1799" max="1799" width="10.7109375" style="188" customWidth="1"/>
    <col min="1800" max="1800" width="6.42578125" style="188" customWidth="1"/>
    <col min="1801" max="1802" width="9.140625" style="188"/>
    <col min="1803" max="1803" width="7.85546875" style="188" customWidth="1"/>
    <col min="1804" max="1804" width="10.85546875" style="188" customWidth="1"/>
    <col min="1805" max="1805" width="12.85546875" style="188" customWidth="1"/>
    <col min="1806" max="1806" width="15" style="188" customWidth="1"/>
    <col min="1807" max="1807" width="11" style="188" customWidth="1"/>
    <col min="1808" max="1808" width="22.42578125" style="188" customWidth="1"/>
    <col min="1809" max="1936" width="9.140625" style="188"/>
    <col min="1937" max="1937" width="5.7109375" style="188" customWidth="1"/>
    <col min="1938" max="1938" width="14.5703125" style="188" customWidth="1"/>
    <col min="1939" max="1939" width="9.140625" style="188"/>
    <col min="1940" max="1940" width="9.140625" style="188" customWidth="1"/>
    <col min="1941" max="1941" width="12.7109375" style="188" customWidth="1"/>
    <col min="1942" max="1942" width="5.5703125" style="188" customWidth="1"/>
    <col min="1943" max="1943" width="8.140625" style="188" customWidth="1"/>
    <col min="1944" max="1944" width="11.28515625" style="188" customWidth="1"/>
    <col min="1945" max="1945" width="5" style="188" customWidth="1"/>
    <col min="1946" max="1946" width="8.140625" style="188" customWidth="1"/>
    <col min="1947" max="1947" width="10.85546875" style="188" customWidth="1"/>
    <col min="1948" max="1948" width="11" style="188" customWidth="1"/>
    <col min="1949" max="1949" width="9.85546875" style="188" customWidth="1"/>
    <col min="1950" max="1950" width="10.7109375" style="188" customWidth="1"/>
    <col min="1951" max="1951" width="13.7109375" style="188" customWidth="1"/>
    <col min="1952" max="1952" width="18.5703125" style="188" customWidth="1"/>
    <col min="1953" max="1953" width="14.5703125" style="188" customWidth="1"/>
    <col min="1954" max="2048" width="9.140625" style="188"/>
    <col min="2049" max="2049" width="4.7109375" style="188" customWidth="1"/>
    <col min="2050" max="2050" width="19.5703125" style="188" bestFit="1" customWidth="1"/>
    <col min="2051" max="2051" width="7.42578125" style="188" bestFit="1" customWidth="1"/>
    <col min="2052" max="2052" width="9.28515625" style="188" customWidth="1"/>
    <col min="2053" max="2053" width="5.7109375" style="188" customWidth="1"/>
    <col min="2054" max="2054" width="7.85546875" style="188" customWidth="1"/>
    <col min="2055" max="2055" width="10.7109375" style="188" customWidth="1"/>
    <col min="2056" max="2056" width="6.42578125" style="188" customWidth="1"/>
    <col min="2057" max="2058" width="9.140625" style="188"/>
    <col min="2059" max="2059" width="7.85546875" style="188" customWidth="1"/>
    <col min="2060" max="2060" width="10.85546875" style="188" customWidth="1"/>
    <col min="2061" max="2061" width="12.85546875" style="188" customWidth="1"/>
    <col min="2062" max="2062" width="15" style="188" customWidth="1"/>
    <col min="2063" max="2063" width="11" style="188" customWidth="1"/>
    <col min="2064" max="2064" width="22.42578125" style="188" customWidth="1"/>
    <col min="2065" max="2192" width="9.140625" style="188"/>
    <col min="2193" max="2193" width="5.7109375" style="188" customWidth="1"/>
    <col min="2194" max="2194" width="14.5703125" style="188" customWidth="1"/>
    <col min="2195" max="2195" width="9.140625" style="188"/>
    <col min="2196" max="2196" width="9.140625" style="188" customWidth="1"/>
    <col min="2197" max="2197" width="12.7109375" style="188" customWidth="1"/>
    <col min="2198" max="2198" width="5.5703125" style="188" customWidth="1"/>
    <col min="2199" max="2199" width="8.140625" style="188" customWidth="1"/>
    <col min="2200" max="2200" width="11.28515625" style="188" customWidth="1"/>
    <col min="2201" max="2201" width="5" style="188" customWidth="1"/>
    <col min="2202" max="2202" width="8.140625" style="188" customWidth="1"/>
    <col min="2203" max="2203" width="10.85546875" style="188" customWidth="1"/>
    <col min="2204" max="2204" width="11" style="188" customWidth="1"/>
    <col min="2205" max="2205" width="9.85546875" style="188" customWidth="1"/>
    <col min="2206" max="2206" width="10.7109375" style="188" customWidth="1"/>
    <col min="2207" max="2207" width="13.7109375" style="188" customWidth="1"/>
    <col min="2208" max="2208" width="18.5703125" style="188" customWidth="1"/>
    <col min="2209" max="2209" width="14.5703125" style="188" customWidth="1"/>
    <col min="2210" max="2304" width="9.140625" style="188"/>
    <col min="2305" max="2305" width="4.7109375" style="188" customWidth="1"/>
    <col min="2306" max="2306" width="19.5703125" style="188" bestFit="1" customWidth="1"/>
    <col min="2307" max="2307" width="7.42578125" style="188" bestFit="1" customWidth="1"/>
    <col min="2308" max="2308" width="9.28515625" style="188" customWidth="1"/>
    <col min="2309" max="2309" width="5.7109375" style="188" customWidth="1"/>
    <col min="2310" max="2310" width="7.85546875" style="188" customWidth="1"/>
    <col min="2311" max="2311" width="10.7109375" style="188" customWidth="1"/>
    <col min="2312" max="2312" width="6.42578125" style="188" customWidth="1"/>
    <col min="2313" max="2314" width="9.140625" style="188"/>
    <col min="2315" max="2315" width="7.85546875" style="188" customWidth="1"/>
    <col min="2316" max="2316" width="10.85546875" style="188" customWidth="1"/>
    <col min="2317" max="2317" width="12.85546875" style="188" customWidth="1"/>
    <col min="2318" max="2318" width="15" style="188" customWidth="1"/>
    <col min="2319" max="2319" width="11" style="188" customWidth="1"/>
    <col min="2320" max="2320" width="22.42578125" style="188" customWidth="1"/>
    <col min="2321" max="2448" width="9.140625" style="188"/>
    <col min="2449" max="2449" width="5.7109375" style="188" customWidth="1"/>
    <col min="2450" max="2450" width="14.5703125" style="188" customWidth="1"/>
    <col min="2451" max="2451" width="9.140625" style="188"/>
    <col min="2452" max="2452" width="9.140625" style="188" customWidth="1"/>
    <col min="2453" max="2453" width="12.7109375" style="188" customWidth="1"/>
    <col min="2454" max="2454" width="5.5703125" style="188" customWidth="1"/>
    <col min="2455" max="2455" width="8.140625" style="188" customWidth="1"/>
    <col min="2456" max="2456" width="11.28515625" style="188" customWidth="1"/>
    <col min="2457" max="2457" width="5" style="188" customWidth="1"/>
    <col min="2458" max="2458" width="8.140625" style="188" customWidth="1"/>
    <col min="2459" max="2459" width="10.85546875" style="188" customWidth="1"/>
    <col min="2460" max="2460" width="11" style="188" customWidth="1"/>
    <col min="2461" max="2461" width="9.85546875" style="188" customWidth="1"/>
    <col min="2462" max="2462" width="10.7109375" style="188" customWidth="1"/>
    <col min="2463" max="2463" width="13.7109375" style="188" customWidth="1"/>
    <col min="2464" max="2464" width="18.5703125" style="188" customWidth="1"/>
    <col min="2465" max="2465" width="14.5703125" style="188" customWidth="1"/>
    <col min="2466" max="2560" width="9.140625" style="188"/>
    <col min="2561" max="2561" width="4.7109375" style="188" customWidth="1"/>
    <col min="2562" max="2562" width="19.5703125" style="188" bestFit="1" customWidth="1"/>
    <col min="2563" max="2563" width="7.42578125" style="188" bestFit="1" customWidth="1"/>
    <col min="2564" max="2564" width="9.28515625" style="188" customWidth="1"/>
    <col min="2565" max="2565" width="5.7109375" style="188" customWidth="1"/>
    <col min="2566" max="2566" width="7.85546875" style="188" customWidth="1"/>
    <col min="2567" max="2567" width="10.7109375" style="188" customWidth="1"/>
    <col min="2568" max="2568" width="6.42578125" style="188" customWidth="1"/>
    <col min="2569" max="2570" width="9.140625" style="188"/>
    <col min="2571" max="2571" width="7.85546875" style="188" customWidth="1"/>
    <col min="2572" max="2572" width="10.85546875" style="188" customWidth="1"/>
    <col min="2573" max="2573" width="12.85546875" style="188" customWidth="1"/>
    <col min="2574" max="2574" width="15" style="188" customWidth="1"/>
    <col min="2575" max="2575" width="11" style="188" customWidth="1"/>
    <col min="2576" max="2576" width="22.42578125" style="188" customWidth="1"/>
    <col min="2577" max="2704" width="9.140625" style="188"/>
    <col min="2705" max="2705" width="5.7109375" style="188" customWidth="1"/>
    <col min="2706" max="2706" width="14.5703125" style="188" customWidth="1"/>
    <col min="2707" max="2707" width="9.140625" style="188"/>
    <col min="2708" max="2708" width="9.140625" style="188" customWidth="1"/>
    <col min="2709" max="2709" width="12.7109375" style="188" customWidth="1"/>
    <col min="2710" max="2710" width="5.5703125" style="188" customWidth="1"/>
    <col min="2711" max="2711" width="8.140625" style="188" customWidth="1"/>
    <col min="2712" max="2712" width="11.28515625" style="188" customWidth="1"/>
    <col min="2713" max="2713" width="5" style="188" customWidth="1"/>
    <col min="2714" max="2714" width="8.140625" style="188" customWidth="1"/>
    <col min="2715" max="2715" width="10.85546875" style="188" customWidth="1"/>
    <col min="2716" max="2716" width="11" style="188" customWidth="1"/>
    <col min="2717" max="2717" width="9.85546875" style="188" customWidth="1"/>
    <col min="2718" max="2718" width="10.7109375" style="188" customWidth="1"/>
    <col min="2719" max="2719" width="13.7109375" style="188" customWidth="1"/>
    <col min="2720" max="2720" width="18.5703125" style="188" customWidth="1"/>
    <col min="2721" max="2721" width="14.5703125" style="188" customWidth="1"/>
    <col min="2722" max="2816" width="9.140625" style="188"/>
    <col min="2817" max="2817" width="4.7109375" style="188" customWidth="1"/>
    <col min="2818" max="2818" width="19.5703125" style="188" bestFit="1" customWidth="1"/>
    <col min="2819" max="2819" width="7.42578125" style="188" bestFit="1" customWidth="1"/>
    <col min="2820" max="2820" width="9.28515625" style="188" customWidth="1"/>
    <col min="2821" max="2821" width="5.7109375" style="188" customWidth="1"/>
    <col min="2822" max="2822" width="7.85546875" style="188" customWidth="1"/>
    <col min="2823" max="2823" width="10.7109375" style="188" customWidth="1"/>
    <col min="2824" max="2824" width="6.42578125" style="188" customWidth="1"/>
    <col min="2825" max="2826" width="9.140625" style="188"/>
    <col min="2827" max="2827" width="7.85546875" style="188" customWidth="1"/>
    <col min="2828" max="2828" width="10.85546875" style="188" customWidth="1"/>
    <col min="2829" max="2829" width="12.85546875" style="188" customWidth="1"/>
    <col min="2830" max="2830" width="15" style="188" customWidth="1"/>
    <col min="2831" max="2831" width="11" style="188" customWidth="1"/>
    <col min="2832" max="2832" width="22.42578125" style="188" customWidth="1"/>
    <col min="2833" max="2960" width="9.140625" style="188"/>
    <col min="2961" max="2961" width="5.7109375" style="188" customWidth="1"/>
    <col min="2962" max="2962" width="14.5703125" style="188" customWidth="1"/>
    <col min="2963" max="2963" width="9.140625" style="188"/>
    <col min="2964" max="2964" width="9.140625" style="188" customWidth="1"/>
    <col min="2965" max="2965" width="12.7109375" style="188" customWidth="1"/>
    <col min="2966" max="2966" width="5.5703125" style="188" customWidth="1"/>
    <col min="2967" max="2967" width="8.140625" style="188" customWidth="1"/>
    <col min="2968" max="2968" width="11.28515625" style="188" customWidth="1"/>
    <col min="2969" max="2969" width="5" style="188" customWidth="1"/>
    <col min="2970" max="2970" width="8.140625" style="188" customWidth="1"/>
    <col min="2971" max="2971" width="10.85546875" style="188" customWidth="1"/>
    <col min="2972" max="2972" width="11" style="188" customWidth="1"/>
    <col min="2973" max="2973" width="9.85546875" style="188" customWidth="1"/>
    <col min="2974" max="2974" width="10.7109375" style="188" customWidth="1"/>
    <col min="2975" max="2975" width="13.7109375" style="188" customWidth="1"/>
    <col min="2976" max="2976" width="18.5703125" style="188" customWidth="1"/>
    <col min="2977" max="2977" width="14.5703125" style="188" customWidth="1"/>
    <col min="2978" max="3072" width="9.140625" style="188"/>
    <col min="3073" max="3073" width="4.7109375" style="188" customWidth="1"/>
    <col min="3074" max="3074" width="19.5703125" style="188" bestFit="1" customWidth="1"/>
    <col min="3075" max="3075" width="7.42578125" style="188" bestFit="1" customWidth="1"/>
    <col min="3076" max="3076" width="9.28515625" style="188" customWidth="1"/>
    <col min="3077" max="3077" width="5.7109375" style="188" customWidth="1"/>
    <col min="3078" max="3078" width="7.85546875" style="188" customWidth="1"/>
    <col min="3079" max="3079" width="10.7109375" style="188" customWidth="1"/>
    <col min="3080" max="3080" width="6.42578125" style="188" customWidth="1"/>
    <col min="3081" max="3082" width="9.140625" style="188"/>
    <col min="3083" max="3083" width="7.85546875" style="188" customWidth="1"/>
    <col min="3084" max="3084" width="10.85546875" style="188" customWidth="1"/>
    <col min="3085" max="3085" width="12.85546875" style="188" customWidth="1"/>
    <col min="3086" max="3086" width="15" style="188" customWidth="1"/>
    <col min="3087" max="3087" width="11" style="188" customWidth="1"/>
    <col min="3088" max="3088" width="22.42578125" style="188" customWidth="1"/>
    <col min="3089" max="3216" width="9.140625" style="188"/>
    <col min="3217" max="3217" width="5.7109375" style="188" customWidth="1"/>
    <col min="3218" max="3218" width="14.5703125" style="188" customWidth="1"/>
    <col min="3219" max="3219" width="9.140625" style="188"/>
    <col min="3220" max="3220" width="9.140625" style="188" customWidth="1"/>
    <col min="3221" max="3221" width="12.7109375" style="188" customWidth="1"/>
    <col min="3222" max="3222" width="5.5703125" style="188" customWidth="1"/>
    <col min="3223" max="3223" width="8.140625" style="188" customWidth="1"/>
    <col min="3224" max="3224" width="11.28515625" style="188" customWidth="1"/>
    <col min="3225" max="3225" width="5" style="188" customWidth="1"/>
    <col min="3226" max="3226" width="8.140625" style="188" customWidth="1"/>
    <col min="3227" max="3227" width="10.85546875" style="188" customWidth="1"/>
    <col min="3228" max="3228" width="11" style="188" customWidth="1"/>
    <col min="3229" max="3229" width="9.85546875" style="188" customWidth="1"/>
    <col min="3230" max="3230" width="10.7109375" style="188" customWidth="1"/>
    <col min="3231" max="3231" width="13.7109375" style="188" customWidth="1"/>
    <col min="3232" max="3232" width="18.5703125" style="188" customWidth="1"/>
    <col min="3233" max="3233" width="14.5703125" style="188" customWidth="1"/>
    <col min="3234" max="3328" width="9.140625" style="188"/>
    <col min="3329" max="3329" width="4.7109375" style="188" customWidth="1"/>
    <col min="3330" max="3330" width="19.5703125" style="188" bestFit="1" customWidth="1"/>
    <col min="3331" max="3331" width="7.42578125" style="188" bestFit="1" customWidth="1"/>
    <col min="3332" max="3332" width="9.28515625" style="188" customWidth="1"/>
    <col min="3333" max="3333" width="5.7109375" style="188" customWidth="1"/>
    <col min="3334" max="3334" width="7.85546875" style="188" customWidth="1"/>
    <col min="3335" max="3335" width="10.7109375" style="188" customWidth="1"/>
    <col min="3336" max="3336" width="6.42578125" style="188" customWidth="1"/>
    <col min="3337" max="3338" width="9.140625" style="188"/>
    <col min="3339" max="3339" width="7.85546875" style="188" customWidth="1"/>
    <col min="3340" max="3340" width="10.85546875" style="188" customWidth="1"/>
    <col min="3341" max="3341" width="12.85546875" style="188" customWidth="1"/>
    <col min="3342" max="3342" width="15" style="188" customWidth="1"/>
    <col min="3343" max="3343" width="11" style="188" customWidth="1"/>
    <col min="3344" max="3344" width="22.42578125" style="188" customWidth="1"/>
    <col min="3345" max="3472" width="9.140625" style="188"/>
    <col min="3473" max="3473" width="5.7109375" style="188" customWidth="1"/>
    <col min="3474" max="3474" width="14.5703125" style="188" customWidth="1"/>
    <col min="3475" max="3475" width="9.140625" style="188"/>
    <col min="3476" max="3476" width="9.140625" style="188" customWidth="1"/>
    <col min="3477" max="3477" width="12.7109375" style="188" customWidth="1"/>
    <col min="3478" max="3478" width="5.5703125" style="188" customWidth="1"/>
    <col min="3479" max="3479" width="8.140625" style="188" customWidth="1"/>
    <col min="3480" max="3480" width="11.28515625" style="188" customWidth="1"/>
    <col min="3481" max="3481" width="5" style="188" customWidth="1"/>
    <col min="3482" max="3482" width="8.140625" style="188" customWidth="1"/>
    <col min="3483" max="3483" width="10.85546875" style="188" customWidth="1"/>
    <col min="3484" max="3484" width="11" style="188" customWidth="1"/>
    <col min="3485" max="3485" width="9.85546875" style="188" customWidth="1"/>
    <col min="3486" max="3486" width="10.7109375" style="188" customWidth="1"/>
    <col min="3487" max="3487" width="13.7109375" style="188" customWidth="1"/>
    <col min="3488" max="3488" width="18.5703125" style="188" customWidth="1"/>
    <col min="3489" max="3489" width="14.5703125" style="188" customWidth="1"/>
    <col min="3490" max="3584" width="9.140625" style="188"/>
    <col min="3585" max="3585" width="4.7109375" style="188" customWidth="1"/>
    <col min="3586" max="3586" width="19.5703125" style="188" bestFit="1" customWidth="1"/>
    <col min="3587" max="3587" width="7.42578125" style="188" bestFit="1" customWidth="1"/>
    <col min="3588" max="3588" width="9.28515625" style="188" customWidth="1"/>
    <col min="3589" max="3589" width="5.7109375" style="188" customWidth="1"/>
    <col min="3590" max="3590" width="7.85546875" style="188" customWidth="1"/>
    <col min="3591" max="3591" width="10.7109375" style="188" customWidth="1"/>
    <col min="3592" max="3592" width="6.42578125" style="188" customWidth="1"/>
    <col min="3593" max="3594" width="9.140625" style="188"/>
    <col min="3595" max="3595" width="7.85546875" style="188" customWidth="1"/>
    <col min="3596" max="3596" width="10.85546875" style="188" customWidth="1"/>
    <col min="3597" max="3597" width="12.85546875" style="188" customWidth="1"/>
    <col min="3598" max="3598" width="15" style="188" customWidth="1"/>
    <col min="3599" max="3599" width="11" style="188" customWidth="1"/>
    <col min="3600" max="3600" width="22.42578125" style="188" customWidth="1"/>
    <col min="3601" max="3728" width="9.140625" style="188"/>
    <col min="3729" max="3729" width="5.7109375" style="188" customWidth="1"/>
    <col min="3730" max="3730" width="14.5703125" style="188" customWidth="1"/>
    <col min="3731" max="3731" width="9.140625" style="188"/>
    <col min="3732" max="3732" width="9.140625" style="188" customWidth="1"/>
    <col min="3733" max="3733" width="12.7109375" style="188" customWidth="1"/>
    <col min="3734" max="3734" width="5.5703125" style="188" customWidth="1"/>
    <col min="3735" max="3735" width="8.140625" style="188" customWidth="1"/>
    <col min="3736" max="3736" width="11.28515625" style="188" customWidth="1"/>
    <col min="3737" max="3737" width="5" style="188" customWidth="1"/>
    <col min="3738" max="3738" width="8.140625" style="188" customWidth="1"/>
    <col min="3739" max="3739" width="10.85546875" style="188" customWidth="1"/>
    <col min="3740" max="3740" width="11" style="188" customWidth="1"/>
    <col min="3741" max="3741" width="9.85546875" style="188" customWidth="1"/>
    <col min="3742" max="3742" width="10.7109375" style="188" customWidth="1"/>
    <col min="3743" max="3743" width="13.7109375" style="188" customWidth="1"/>
    <col min="3744" max="3744" width="18.5703125" style="188" customWidth="1"/>
    <col min="3745" max="3745" width="14.5703125" style="188" customWidth="1"/>
    <col min="3746" max="3840" width="9.140625" style="188"/>
    <col min="3841" max="3841" width="4.7109375" style="188" customWidth="1"/>
    <col min="3842" max="3842" width="19.5703125" style="188" bestFit="1" customWidth="1"/>
    <col min="3843" max="3843" width="7.42578125" style="188" bestFit="1" customWidth="1"/>
    <col min="3844" max="3844" width="9.28515625" style="188" customWidth="1"/>
    <col min="3845" max="3845" width="5.7109375" style="188" customWidth="1"/>
    <col min="3846" max="3846" width="7.85546875" style="188" customWidth="1"/>
    <col min="3847" max="3847" width="10.7109375" style="188" customWidth="1"/>
    <col min="3848" max="3848" width="6.42578125" style="188" customWidth="1"/>
    <col min="3849" max="3850" width="9.140625" style="188"/>
    <col min="3851" max="3851" width="7.85546875" style="188" customWidth="1"/>
    <col min="3852" max="3852" width="10.85546875" style="188" customWidth="1"/>
    <col min="3853" max="3853" width="12.85546875" style="188" customWidth="1"/>
    <col min="3854" max="3854" width="15" style="188" customWidth="1"/>
    <col min="3855" max="3855" width="11" style="188" customWidth="1"/>
    <col min="3856" max="3856" width="22.42578125" style="188" customWidth="1"/>
    <col min="3857" max="3984" width="9.140625" style="188"/>
    <col min="3985" max="3985" width="5.7109375" style="188" customWidth="1"/>
    <col min="3986" max="3986" width="14.5703125" style="188" customWidth="1"/>
    <col min="3987" max="3987" width="9.140625" style="188"/>
    <col min="3988" max="3988" width="9.140625" style="188" customWidth="1"/>
    <col min="3989" max="3989" width="12.7109375" style="188" customWidth="1"/>
    <col min="3990" max="3990" width="5.5703125" style="188" customWidth="1"/>
    <col min="3991" max="3991" width="8.140625" style="188" customWidth="1"/>
    <col min="3992" max="3992" width="11.28515625" style="188" customWidth="1"/>
    <col min="3993" max="3993" width="5" style="188" customWidth="1"/>
    <col min="3994" max="3994" width="8.140625" style="188" customWidth="1"/>
    <col min="3995" max="3995" width="10.85546875" style="188" customWidth="1"/>
    <col min="3996" max="3996" width="11" style="188" customWidth="1"/>
    <col min="3997" max="3997" width="9.85546875" style="188" customWidth="1"/>
    <col min="3998" max="3998" width="10.7109375" style="188" customWidth="1"/>
    <col min="3999" max="3999" width="13.7109375" style="188" customWidth="1"/>
    <col min="4000" max="4000" width="18.5703125" style="188" customWidth="1"/>
    <col min="4001" max="4001" width="14.5703125" style="188" customWidth="1"/>
    <col min="4002" max="4096" width="9.140625" style="188"/>
    <col min="4097" max="4097" width="4.7109375" style="188" customWidth="1"/>
    <col min="4098" max="4098" width="19.5703125" style="188" bestFit="1" customWidth="1"/>
    <col min="4099" max="4099" width="7.42578125" style="188" bestFit="1" customWidth="1"/>
    <col min="4100" max="4100" width="9.28515625" style="188" customWidth="1"/>
    <col min="4101" max="4101" width="5.7109375" style="188" customWidth="1"/>
    <col min="4102" max="4102" width="7.85546875" style="188" customWidth="1"/>
    <col min="4103" max="4103" width="10.7109375" style="188" customWidth="1"/>
    <col min="4104" max="4104" width="6.42578125" style="188" customWidth="1"/>
    <col min="4105" max="4106" width="9.140625" style="188"/>
    <col min="4107" max="4107" width="7.85546875" style="188" customWidth="1"/>
    <col min="4108" max="4108" width="10.85546875" style="188" customWidth="1"/>
    <col min="4109" max="4109" width="12.85546875" style="188" customWidth="1"/>
    <col min="4110" max="4110" width="15" style="188" customWidth="1"/>
    <col min="4111" max="4111" width="11" style="188" customWidth="1"/>
    <col min="4112" max="4112" width="22.42578125" style="188" customWidth="1"/>
    <col min="4113" max="4240" width="9.140625" style="188"/>
    <col min="4241" max="4241" width="5.7109375" style="188" customWidth="1"/>
    <col min="4242" max="4242" width="14.5703125" style="188" customWidth="1"/>
    <col min="4243" max="4243" width="9.140625" style="188"/>
    <col min="4244" max="4244" width="9.140625" style="188" customWidth="1"/>
    <col min="4245" max="4245" width="12.7109375" style="188" customWidth="1"/>
    <col min="4246" max="4246" width="5.5703125" style="188" customWidth="1"/>
    <col min="4247" max="4247" width="8.140625" style="188" customWidth="1"/>
    <col min="4248" max="4248" width="11.28515625" style="188" customWidth="1"/>
    <col min="4249" max="4249" width="5" style="188" customWidth="1"/>
    <col min="4250" max="4250" width="8.140625" style="188" customWidth="1"/>
    <col min="4251" max="4251" width="10.85546875" style="188" customWidth="1"/>
    <col min="4252" max="4252" width="11" style="188" customWidth="1"/>
    <col min="4253" max="4253" width="9.85546875" style="188" customWidth="1"/>
    <col min="4254" max="4254" width="10.7109375" style="188" customWidth="1"/>
    <col min="4255" max="4255" width="13.7109375" style="188" customWidth="1"/>
    <col min="4256" max="4256" width="18.5703125" style="188" customWidth="1"/>
    <col min="4257" max="4257" width="14.5703125" style="188" customWidth="1"/>
    <col min="4258" max="4352" width="9.140625" style="188"/>
    <col min="4353" max="4353" width="4.7109375" style="188" customWidth="1"/>
    <col min="4354" max="4354" width="19.5703125" style="188" bestFit="1" customWidth="1"/>
    <col min="4355" max="4355" width="7.42578125" style="188" bestFit="1" customWidth="1"/>
    <col min="4356" max="4356" width="9.28515625" style="188" customWidth="1"/>
    <col min="4357" max="4357" width="5.7109375" style="188" customWidth="1"/>
    <col min="4358" max="4358" width="7.85546875" style="188" customWidth="1"/>
    <col min="4359" max="4359" width="10.7109375" style="188" customWidth="1"/>
    <col min="4360" max="4360" width="6.42578125" style="188" customWidth="1"/>
    <col min="4361" max="4362" width="9.140625" style="188"/>
    <col min="4363" max="4363" width="7.85546875" style="188" customWidth="1"/>
    <col min="4364" max="4364" width="10.85546875" style="188" customWidth="1"/>
    <col min="4365" max="4365" width="12.85546875" style="188" customWidth="1"/>
    <col min="4366" max="4366" width="15" style="188" customWidth="1"/>
    <col min="4367" max="4367" width="11" style="188" customWidth="1"/>
    <col min="4368" max="4368" width="22.42578125" style="188" customWidth="1"/>
    <col min="4369" max="4496" width="9.140625" style="188"/>
    <col min="4497" max="4497" width="5.7109375" style="188" customWidth="1"/>
    <col min="4498" max="4498" width="14.5703125" style="188" customWidth="1"/>
    <col min="4499" max="4499" width="9.140625" style="188"/>
    <col min="4500" max="4500" width="9.140625" style="188" customWidth="1"/>
    <col min="4501" max="4501" width="12.7109375" style="188" customWidth="1"/>
    <col min="4502" max="4502" width="5.5703125" style="188" customWidth="1"/>
    <col min="4503" max="4503" width="8.140625" style="188" customWidth="1"/>
    <col min="4504" max="4504" width="11.28515625" style="188" customWidth="1"/>
    <col min="4505" max="4505" width="5" style="188" customWidth="1"/>
    <col min="4506" max="4506" width="8.140625" style="188" customWidth="1"/>
    <col min="4507" max="4507" width="10.85546875" style="188" customWidth="1"/>
    <col min="4508" max="4508" width="11" style="188" customWidth="1"/>
    <col min="4509" max="4509" width="9.85546875" style="188" customWidth="1"/>
    <col min="4510" max="4510" width="10.7109375" style="188" customWidth="1"/>
    <col min="4511" max="4511" width="13.7109375" style="188" customWidth="1"/>
    <col min="4512" max="4512" width="18.5703125" style="188" customWidth="1"/>
    <col min="4513" max="4513" width="14.5703125" style="188" customWidth="1"/>
    <col min="4514" max="4608" width="9.140625" style="188"/>
    <col min="4609" max="4609" width="4.7109375" style="188" customWidth="1"/>
    <col min="4610" max="4610" width="19.5703125" style="188" bestFit="1" customWidth="1"/>
    <col min="4611" max="4611" width="7.42578125" style="188" bestFit="1" customWidth="1"/>
    <col min="4612" max="4612" width="9.28515625" style="188" customWidth="1"/>
    <col min="4613" max="4613" width="5.7109375" style="188" customWidth="1"/>
    <col min="4614" max="4614" width="7.85546875" style="188" customWidth="1"/>
    <col min="4615" max="4615" width="10.7109375" style="188" customWidth="1"/>
    <col min="4616" max="4616" width="6.42578125" style="188" customWidth="1"/>
    <col min="4617" max="4618" width="9.140625" style="188"/>
    <col min="4619" max="4619" width="7.85546875" style="188" customWidth="1"/>
    <col min="4620" max="4620" width="10.85546875" style="188" customWidth="1"/>
    <col min="4621" max="4621" width="12.85546875" style="188" customWidth="1"/>
    <col min="4622" max="4622" width="15" style="188" customWidth="1"/>
    <col min="4623" max="4623" width="11" style="188" customWidth="1"/>
    <col min="4624" max="4624" width="22.42578125" style="188" customWidth="1"/>
    <col min="4625" max="4752" width="9.140625" style="188"/>
    <col min="4753" max="4753" width="5.7109375" style="188" customWidth="1"/>
    <col min="4754" max="4754" width="14.5703125" style="188" customWidth="1"/>
    <col min="4755" max="4755" width="9.140625" style="188"/>
    <col min="4756" max="4756" width="9.140625" style="188" customWidth="1"/>
    <col min="4757" max="4757" width="12.7109375" style="188" customWidth="1"/>
    <col min="4758" max="4758" width="5.5703125" style="188" customWidth="1"/>
    <col min="4759" max="4759" width="8.140625" style="188" customWidth="1"/>
    <col min="4760" max="4760" width="11.28515625" style="188" customWidth="1"/>
    <col min="4761" max="4761" width="5" style="188" customWidth="1"/>
    <col min="4762" max="4762" width="8.140625" style="188" customWidth="1"/>
    <col min="4763" max="4763" width="10.85546875" style="188" customWidth="1"/>
    <col min="4764" max="4764" width="11" style="188" customWidth="1"/>
    <col min="4765" max="4765" width="9.85546875" style="188" customWidth="1"/>
    <col min="4766" max="4766" width="10.7109375" style="188" customWidth="1"/>
    <col min="4767" max="4767" width="13.7109375" style="188" customWidth="1"/>
    <col min="4768" max="4768" width="18.5703125" style="188" customWidth="1"/>
    <col min="4769" max="4769" width="14.5703125" style="188" customWidth="1"/>
    <col min="4770" max="4864" width="9.140625" style="188"/>
    <col min="4865" max="4865" width="4.7109375" style="188" customWidth="1"/>
    <col min="4866" max="4866" width="19.5703125" style="188" bestFit="1" customWidth="1"/>
    <col min="4867" max="4867" width="7.42578125" style="188" bestFit="1" customWidth="1"/>
    <col min="4868" max="4868" width="9.28515625" style="188" customWidth="1"/>
    <col min="4869" max="4869" width="5.7109375" style="188" customWidth="1"/>
    <col min="4870" max="4870" width="7.85546875" style="188" customWidth="1"/>
    <col min="4871" max="4871" width="10.7109375" style="188" customWidth="1"/>
    <col min="4872" max="4872" width="6.42578125" style="188" customWidth="1"/>
    <col min="4873" max="4874" width="9.140625" style="188"/>
    <col min="4875" max="4875" width="7.85546875" style="188" customWidth="1"/>
    <col min="4876" max="4876" width="10.85546875" style="188" customWidth="1"/>
    <col min="4877" max="4877" width="12.85546875" style="188" customWidth="1"/>
    <col min="4878" max="4878" width="15" style="188" customWidth="1"/>
    <col min="4879" max="4879" width="11" style="188" customWidth="1"/>
    <col min="4880" max="4880" width="22.42578125" style="188" customWidth="1"/>
    <col min="4881" max="5008" width="9.140625" style="188"/>
    <col min="5009" max="5009" width="5.7109375" style="188" customWidth="1"/>
    <col min="5010" max="5010" width="14.5703125" style="188" customWidth="1"/>
    <col min="5011" max="5011" width="9.140625" style="188"/>
    <col min="5012" max="5012" width="9.140625" style="188" customWidth="1"/>
    <col min="5013" max="5013" width="12.7109375" style="188" customWidth="1"/>
    <col min="5014" max="5014" width="5.5703125" style="188" customWidth="1"/>
    <col min="5015" max="5015" width="8.140625" style="188" customWidth="1"/>
    <col min="5016" max="5016" width="11.28515625" style="188" customWidth="1"/>
    <col min="5017" max="5017" width="5" style="188" customWidth="1"/>
    <col min="5018" max="5018" width="8.140625" style="188" customWidth="1"/>
    <col min="5019" max="5019" width="10.85546875" style="188" customWidth="1"/>
    <col min="5020" max="5020" width="11" style="188" customWidth="1"/>
    <col min="5021" max="5021" width="9.85546875" style="188" customWidth="1"/>
    <col min="5022" max="5022" width="10.7109375" style="188" customWidth="1"/>
    <col min="5023" max="5023" width="13.7109375" style="188" customWidth="1"/>
    <col min="5024" max="5024" width="18.5703125" style="188" customWidth="1"/>
    <col min="5025" max="5025" width="14.5703125" style="188" customWidth="1"/>
    <col min="5026" max="5120" width="9.140625" style="188"/>
    <col min="5121" max="5121" width="4.7109375" style="188" customWidth="1"/>
    <col min="5122" max="5122" width="19.5703125" style="188" bestFit="1" customWidth="1"/>
    <col min="5123" max="5123" width="7.42578125" style="188" bestFit="1" customWidth="1"/>
    <col min="5124" max="5124" width="9.28515625" style="188" customWidth="1"/>
    <col min="5125" max="5125" width="5.7109375" style="188" customWidth="1"/>
    <col min="5126" max="5126" width="7.85546875" style="188" customWidth="1"/>
    <col min="5127" max="5127" width="10.7109375" style="188" customWidth="1"/>
    <col min="5128" max="5128" width="6.42578125" style="188" customWidth="1"/>
    <col min="5129" max="5130" width="9.140625" style="188"/>
    <col min="5131" max="5131" width="7.85546875" style="188" customWidth="1"/>
    <col min="5132" max="5132" width="10.85546875" style="188" customWidth="1"/>
    <col min="5133" max="5133" width="12.85546875" style="188" customWidth="1"/>
    <col min="5134" max="5134" width="15" style="188" customWidth="1"/>
    <col min="5135" max="5135" width="11" style="188" customWidth="1"/>
    <col min="5136" max="5136" width="22.42578125" style="188" customWidth="1"/>
    <col min="5137" max="5264" width="9.140625" style="188"/>
    <col min="5265" max="5265" width="5.7109375" style="188" customWidth="1"/>
    <col min="5266" max="5266" width="14.5703125" style="188" customWidth="1"/>
    <col min="5267" max="5267" width="9.140625" style="188"/>
    <col min="5268" max="5268" width="9.140625" style="188" customWidth="1"/>
    <col min="5269" max="5269" width="12.7109375" style="188" customWidth="1"/>
    <col min="5270" max="5270" width="5.5703125" style="188" customWidth="1"/>
    <col min="5271" max="5271" width="8.140625" style="188" customWidth="1"/>
    <col min="5272" max="5272" width="11.28515625" style="188" customWidth="1"/>
    <col min="5273" max="5273" width="5" style="188" customWidth="1"/>
    <col min="5274" max="5274" width="8.140625" style="188" customWidth="1"/>
    <col min="5275" max="5275" width="10.85546875" style="188" customWidth="1"/>
    <col min="5276" max="5276" width="11" style="188" customWidth="1"/>
    <col min="5277" max="5277" width="9.85546875" style="188" customWidth="1"/>
    <col min="5278" max="5278" width="10.7109375" style="188" customWidth="1"/>
    <col min="5279" max="5279" width="13.7109375" style="188" customWidth="1"/>
    <col min="5280" max="5280" width="18.5703125" style="188" customWidth="1"/>
    <col min="5281" max="5281" width="14.5703125" style="188" customWidth="1"/>
    <col min="5282" max="5376" width="9.140625" style="188"/>
    <col min="5377" max="5377" width="4.7109375" style="188" customWidth="1"/>
    <col min="5378" max="5378" width="19.5703125" style="188" bestFit="1" customWidth="1"/>
    <col min="5379" max="5379" width="7.42578125" style="188" bestFit="1" customWidth="1"/>
    <col min="5380" max="5380" width="9.28515625" style="188" customWidth="1"/>
    <col min="5381" max="5381" width="5.7109375" style="188" customWidth="1"/>
    <col min="5382" max="5382" width="7.85546875" style="188" customWidth="1"/>
    <col min="5383" max="5383" width="10.7109375" style="188" customWidth="1"/>
    <col min="5384" max="5384" width="6.42578125" style="188" customWidth="1"/>
    <col min="5385" max="5386" width="9.140625" style="188"/>
    <col min="5387" max="5387" width="7.85546875" style="188" customWidth="1"/>
    <col min="5388" max="5388" width="10.85546875" style="188" customWidth="1"/>
    <col min="5389" max="5389" width="12.85546875" style="188" customWidth="1"/>
    <col min="5390" max="5390" width="15" style="188" customWidth="1"/>
    <col min="5391" max="5391" width="11" style="188" customWidth="1"/>
    <col min="5392" max="5392" width="22.42578125" style="188" customWidth="1"/>
    <col min="5393" max="5520" width="9.140625" style="188"/>
    <col min="5521" max="5521" width="5.7109375" style="188" customWidth="1"/>
    <col min="5522" max="5522" width="14.5703125" style="188" customWidth="1"/>
    <col min="5523" max="5523" width="9.140625" style="188"/>
    <col min="5524" max="5524" width="9.140625" style="188" customWidth="1"/>
    <col min="5525" max="5525" width="12.7109375" style="188" customWidth="1"/>
    <col min="5526" max="5526" width="5.5703125" style="188" customWidth="1"/>
    <col min="5527" max="5527" width="8.140625" style="188" customWidth="1"/>
    <col min="5528" max="5528" width="11.28515625" style="188" customWidth="1"/>
    <col min="5529" max="5529" width="5" style="188" customWidth="1"/>
    <col min="5530" max="5530" width="8.140625" style="188" customWidth="1"/>
    <col min="5531" max="5531" width="10.85546875" style="188" customWidth="1"/>
    <col min="5532" max="5532" width="11" style="188" customWidth="1"/>
    <col min="5533" max="5533" width="9.85546875" style="188" customWidth="1"/>
    <col min="5534" max="5534" width="10.7109375" style="188" customWidth="1"/>
    <col min="5535" max="5535" width="13.7109375" style="188" customWidth="1"/>
    <col min="5536" max="5536" width="18.5703125" style="188" customWidth="1"/>
    <col min="5537" max="5537" width="14.5703125" style="188" customWidth="1"/>
    <col min="5538" max="5632" width="9.140625" style="188"/>
    <col min="5633" max="5633" width="4.7109375" style="188" customWidth="1"/>
    <col min="5634" max="5634" width="19.5703125" style="188" bestFit="1" customWidth="1"/>
    <col min="5635" max="5635" width="7.42578125" style="188" bestFit="1" customWidth="1"/>
    <col min="5636" max="5636" width="9.28515625" style="188" customWidth="1"/>
    <col min="5637" max="5637" width="5.7109375" style="188" customWidth="1"/>
    <col min="5638" max="5638" width="7.85546875" style="188" customWidth="1"/>
    <col min="5639" max="5639" width="10.7109375" style="188" customWidth="1"/>
    <col min="5640" max="5640" width="6.42578125" style="188" customWidth="1"/>
    <col min="5641" max="5642" width="9.140625" style="188"/>
    <col min="5643" max="5643" width="7.85546875" style="188" customWidth="1"/>
    <col min="5644" max="5644" width="10.85546875" style="188" customWidth="1"/>
    <col min="5645" max="5645" width="12.85546875" style="188" customWidth="1"/>
    <col min="5646" max="5646" width="15" style="188" customWidth="1"/>
    <col min="5647" max="5647" width="11" style="188" customWidth="1"/>
    <col min="5648" max="5648" width="22.42578125" style="188" customWidth="1"/>
    <col min="5649" max="5776" width="9.140625" style="188"/>
    <col min="5777" max="5777" width="5.7109375" style="188" customWidth="1"/>
    <col min="5778" max="5778" width="14.5703125" style="188" customWidth="1"/>
    <col min="5779" max="5779" width="9.140625" style="188"/>
    <col min="5780" max="5780" width="9.140625" style="188" customWidth="1"/>
    <col min="5781" max="5781" width="12.7109375" style="188" customWidth="1"/>
    <col min="5782" max="5782" width="5.5703125" style="188" customWidth="1"/>
    <col min="5783" max="5783" width="8.140625" style="188" customWidth="1"/>
    <col min="5784" max="5784" width="11.28515625" style="188" customWidth="1"/>
    <col min="5785" max="5785" width="5" style="188" customWidth="1"/>
    <col min="5786" max="5786" width="8.140625" style="188" customWidth="1"/>
    <col min="5787" max="5787" width="10.85546875" style="188" customWidth="1"/>
    <col min="5788" max="5788" width="11" style="188" customWidth="1"/>
    <col min="5789" max="5789" width="9.85546875" style="188" customWidth="1"/>
    <col min="5790" max="5790" width="10.7109375" style="188" customWidth="1"/>
    <col min="5791" max="5791" width="13.7109375" style="188" customWidth="1"/>
    <col min="5792" max="5792" width="18.5703125" style="188" customWidth="1"/>
    <col min="5793" max="5793" width="14.5703125" style="188" customWidth="1"/>
    <col min="5794" max="5888" width="9.140625" style="188"/>
    <col min="5889" max="5889" width="4.7109375" style="188" customWidth="1"/>
    <col min="5890" max="5890" width="19.5703125" style="188" bestFit="1" customWidth="1"/>
    <col min="5891" max="5891" width="7.42578125" style="188" bestFit="1" customWidth="1"/>
    <col min="5892" max="5892" width="9.28515625" style="188" customWidth="1"/>
    <col min="5893" max="5893" width="5.7109375" style="188" customWidth="1"/>
    <col min="5894" max="5894" width="7.85546875" style="188" customWidth="1"/>
    <col min="5895" max="5895" width="10.7109375" style="188" customWidth="1"/>
    <col min="5896" max="5896" width="6.42578125" style="188" customWidth="1"/>
    <col min="5897" max="5898" width="9.140625" style="188"/>
    <col min="5899" max="5899" width="7.85546875" style="188" customWidth="1"/>
    <col min="5900" max="5900" width="10.85546875" style="188" customWidth="1"/>
    <col min="5901" max="5901" width="12.85546875" style="188" customWidth="1"/>
    <col min="5902" max="5902" width="15" style="188" customWidth="1"/>
    <col min="5903" max="5903" width="11" style="188" customWidth="1"/>
    <col min="5904" max="5904" width="22.42578125" style="188" customWidth="1"/>
    <col min="5905" max="6032" width="9.140625" style="188"/>
    <col min="6033" max="6033" width="5.7109375" style="188" customWidth="1"/>
    <col min="6034" max="6034" width="14.5703125" style="188" customWidth="1"/>
    <col min="6035" max="6035" width="9.140625" style="188"/>
    <col min="6036" max="6036" width="9.140625" style="188" customWidth="1"/>
    <col min="6037" max="6037" width="12.7109375" style="188" customWidth="1"/>
    <col min="6038" max="6038" width="5.5703125" style="188" customWidth="1"/>
    <col min="6039" max="6039" width="8.140625" style="188" customWidth="1"/>
    <col min="6040" max="6040" width="11.28515625" style="188" customWidth="1"/>
    <col min="6041" max="6041" width="5" style="188" customWidth="1"/>
    <col min="6042" max="6042" width="8.140625" style="188" customWidth="1"/>
    <col min="6043" max="6043" width="10.85546875" style="188" customWidth="1"/>
    <col min="6044" max="6044" width="11" style="188" customWidth="1"/>
    <col min="6045" max="6045" width="9.85546875" style="188" customWidth="1"/>
    <col min="6046" max="6046" width="10.7109375" style="188" customWidth="1"/>
    <col min="6047" max="6047" width="13.7109375" style="188" customWidth="1"/>
    <col min="6048" max="6048" width="18.5703125" style="188" customWidth="1"/>
    <col min="6049" max="6049" width="14.5703125" style="188" customWidth="1"/>
    <col min="6050" max="6144" width="9.140625" style="188"/>
    <col min="6145" max="6145" width="4.7109375" style="188" customWidth="1"/>
    <col min="6146" max="6146" width="19.5703125" style="188" bestFit="1" customWidth="1"/>
    <col min="6147" max="6147" width="7.42578125" style="188" bestFit="1" customWidth="1"/>
    <col min="6148" max="6148" width="9.28515625" style="188" customWidth="1"/>
    <col min="6149" max="6149" width="5.7109375" style="188" customWidth="1"/>
    <col min="6150" max="6150" width="7.85546875" style="188" customWidth="1"/>
    <col min="6151" max="6151" width="10.7109375" style="188" customWidth="1"/>
    <col min="6152" max="6152" width="6.42578125" style="188" customWidth="1"/>
    <col min="6153" max="6154" width="9.140625" style="188"/>
    <col min="6155" max="6155" width="7.85546875" style="188" customWidth="1"/>
    <col min="6156" max="6156" width="10.85546875" style="188" customWidth="1"/>
    <col min="6157" max="6157" width="12.85546875" style="188" customWidth="1"/>
    <col min="6158" max="6158" width="15" style="188" customWidth="1"/>
    <col min="6159" max="6159" width="11" style="188" customWidth="1"/>
    <col min="6160" max="6160" width="22.42578125" style="188" customWidth="1"/>
    <col min="6161" max="6288" width="9.140625" style="188"/>
    <col min="6289" max="6289" width="5.7109375" style="188" customWidth="1"/>
    <col min="6290" max="6290" width="14.5703125" style="188" customWidth="1"/>
    <col min="6291" max="6291" width="9.140625" style="188"/>
    <col min="6292" max="6292" width="9.140625" style="188" customWidth="1"/>
    <col min="6293" max="6293" width="12.7109375" style="188" customWidth="1"/>
    <col min="6294" max="6294" width="5.5703125" style="188" customWidth="1"/>
    <col min="6295" max="6295" width="8.140625" style="188" customWidth="1"/>
    <col min="6296" max="6296" width="11.28515625" style="188" customWidth="1"/>
    <col min="6297" max="6297" width="5" style="188" customWidth="1"/>
    <col min="6298" max="6298" width="8.140625" style="188" customWidth="1"/>
    <col min="6299" max="6299" width="10.85546875" style="188" customWidth="1"/>
    <col min="6300" max="6300" width="11" style="188" customWidth="1"/>
    <col min="6301" max="6301" width="9.85546875" style="188" customWidth="1"/>
    <col min="6302" max="6302" width="10.7109375" style="188" customWidth="1"/>
    <col min="6303" max="6303" width="13.7109375" style="188" customWidth="1"/>
    <col min="6304" max="6304" width="18.5703125" style="188" customWidth="1"/>
    <col min="6305" max="6305" width="14.5703125" style="188" customWidth="1"/>
    <col min="6306" max="6400" width="9.140625" style="188"/>
    <col min="6401" max="6401" width="4.7109375" style="188" customWidth="1"/>
    <col min="6402" max="6402" width="19.5703125" style="188" bestFit="1" customWidth="1"/>
    <col min="6403" max="6403" width="7.42578125" style="188" bestFit="1" customWidth="1"/>
    <col min="6404" max="6404" width="9.28515625" style="188" customWidth="1"/>
    <col min="6405" max="6405" width="5.7109375" style="188" customWidth="1"/>
    <col min="6406" max="6406" width="7.85546875" style="188" customWidth="1"/>
    <col min="6407" max="6407" width="10.7109375" style="188" customWidth="1"/>
    <col min="6408" max="6408" width="6.42578125" style="188" customWidth="1"/>
    <col min="6409" max="6410" width="9.140625" style="188"/>
    <col min="6411" max="6411" width="7.85546875" style="188" customWidth="1"/>
    <col min="6412" max="6412" width="10.85546875" style="188" customWidth="1"/>
    <col min="6413" max="6413" width="12.85546875" style="188" customWidth="1"/>
    <col min="6414" max="6414" width="15" style="188" customWidth="1"/>
    <col min="6415" max="6415" width="11" style="188" customWidth="1"/>
    <col min="6416" max="6416" width="22.42578125" style="188" customWidth="1"/>
    <col min="6417" max="6544" width="9.140625" style="188"/>
    <col min="6545" max="6545" width="5.7109375" style="188" customWidth="1"/>
    <col min="6546" max="6546" width="14.5703125" style="188" customWidth="1"/>
    <col min="6547" max="6547" width="9.140625" style="188"/>
    <col min="6548" max="6548" width="9.140625" style="188" customWidth="1"/>
    <col min="6549" max="6549" width="12.7109375" style="188" customWidth="1"/>
    <col min="6550" max="6550" width="5.5703125" style="188" customWidth="1"/>
    <col min="6551" max="6551" width="8.140625" style="188" customWidth="1"/>
    <col min="6552" max="6552" width="11.28515625" style="188" customWidth="1"/>
    <col min="6553" max="6553" width="5" style="188" customWidth="1"/>
    <col min="6554" max="6554" width="8.140625" style="188" customWidth="1"/>
    <col min="6555" max="6555" width="10.85546875" style="188" customWidth="1"/>
    <col min="6556" max="6556" width="11" style="188" customWidth="1"/>
    <col min="6557" max="6557" width="9.85546875" style="188" customWidth="1"/>
    <col min="6558" max="6558" width="10.7109375" style="188" customWidth="1"/>
    <col min="6559" max="6559" width="13.7109375" style="188" customWidth="1"/>
    <col min="6560" max="6560" width="18.5703125" style="188" customWidth="1"/>
    <col min="6561" max="6561" width="14.5703125" style="188" customWidth="1"/>
    <col min="6562" max="6656" width="9.140625" style="188"/>
    <col min="6657" max="6657" width="4.7109375" style="188" customWidth="1"/>
    <col min="6658" max="6658" width="19.5703125" style="188" bestFit="1" customWidth="1"/>
    <col min="6659" max="6659" width="7.42578125" style="188" bestFit="1" customWidth="1"/>
    <col min="6660" max="6660" width="9.28515625" style="188" customWidth="1"/>
    <col min="6661" max="6661" width="5.7109375" style="188" customWidth="1"/>
    <col min="6662" max="6662" width="7.85546875" style="188" customWidth="1"/>
    <col min="6663" max="6663" width="10.7109375" style="188" customWidth="1"/>
    <col min="6664" max="6664" width="6.42578125" style="188" customWidth="1"/>
    <col min="6665" max="6666" width="9.140625" style="188"/>
    <col min="6667" max="6667" width="7.85546875" style="188" customWidth="1"/>
    <col min="6668" max="6668" width="10.85546875" style="188" customWidth="1"/>
    <col min="6669" max="6669" width="12.85546875" style="188" customWidth="1"/>
    <col min="6670" max="6670" width="15" style="188" customWidth="1"/>
    <col min="6671" max="6671" width="11" style="188" customWidth="1"/>
    <col min="6672" max="6672" width="22.42578125" style="188" customWidth="1"/>
    <col min="6673" max="6800" width="9.140625" style="188"/>
    <col min="6801" max="6801" width="5.7109375" style="188" customWidth="1"/>
    <col min="6802" max="6802" width="14.5703125" style="188" customWidth="1"/>
    <col min="6803" max="6803" width="9.140625" style="188"/>
    <col min="6804" max="6804" width="9.140625" style="188" customWidth="1"/>
    <col min="6805" max="6805" width="12.7109375" style="188" customWidth="1"/>
    <col min="6806" max="6806" width="5.5703125" style="188" customWidth="1"/>
    <col min="6807" max="6807" width="8.140625" style="188" customWidth="1"/>
    <col min="6808" max="6808" width="11.28515625" style="188" customWidth="1"/>
    <col min="6809" max="6809" width="5" style="188" customWidth="1"/>
    <col min="6810" max="6810" width="8.140625" style="188" customWidth="1"/>
    <col min="6811" max="6811" width="10.85546875" style="188" customWidth="1"/>
    <col min="6812" max="6812" width="11" style="188" customWidth="1"/>
    <col min="6813" max="6813" width="9.85546875" style="188" customWidth="1"/>
    <col min="6814" max="6814" width="10.7109375" style="188" customWidth="1"/>
    <col min="6815" max="6815" width="13.7109375" style="188" customWidth="1"/>
    <col min="6816" max="6816" width="18.5703125" style="188" customWidth="1"/>
    <col min="6817" max="6817" width="14.5703125" style="188" customWidth="1"/>
    <col min="6818" max="6912" width="9.140625" style="188"/>
    <col min="6913" max="6913" width="4.7109375" style="188" customWidth="1"/>
    <col min="6914" max="6914" width="19.5703125" style="188" bestFit="1" customWidth="1"/>
    <col min="6915" max="6915" width="7.42578125" style="188" bestFit="1" customWidth="1"/>
    <col min="6916" max="6916" width="9.28515625" style="188" customWidth="1"/>
    <col min="6917" max="6917" width="5.7109375" style="188" customWidth="1"/>
    <col min="6918" max="6918" width="7.85546875" style="188" customWidth="1"/>
    <col min="6919" max="6919" width="10.7109375" style="188" customWidth="1"/>
    <col min="6920" max="6920" width="6.42578125" style="188" customWidth="1"/>
    <col min="6921" max="6922" width="9.140625" style="188"/>
    <col min="6923" max="6923" width="7.85546875" style="188" customWidth="1"/>
    <col min="6924" max="6924" width="10.85546875" style="188" customWidth="1"/>
    <col min="6925" max="6925" width="12.85546875" style="188" customWidth="1"/>
    <col min="6926" max="6926" width="15" style="188" customWidth="1"/>
    <col min="6927" max="6927" width="11" style="188" customWidth="1"/>
    <col min="6928" max="6928" width="22.42578125" style="188" customWidth="1"/>
    <col min="6929" max="7056" width="9.140625" style="188"/>
    <col min="7057" max="7057" width="5.7109375" style="188" customWidth="1"/>
    <col min="7058" max="7058" width="14.5703125" style="188" customWidth="1"/>
    <col min="7059" max="7059" width="9.140625" style="188"/>
    <col min="7060" max="7060" width="9.140625" style="188" customWidth="1"/>
    <col min="7061" max="7061" width="12.7109375" style="188" customWidth="1"/>
    <col min="7062" max="7062" width="5.5703125" style="188" customWidth="1"/>
    <col min="7063" max="7063" width="8.140625" style="188" customWidth="1"/>
    <col min="7064" max="7064" width="11.28515625" style="188" customWidth="1"/>
    <col min="7065" max="7065" width="5" style="188" customWidth="1"/>
    <col min="7066" max="7066" width="8.140625" style="188" customWidth="1"/>
    <col min="7067" max="7067" width="10.85546875" style="188" customWidth="1"/>
    <col min="7068" max="7068" width="11" style="188" customWidth="1"/>
    <col min="7069" max="7069" width="9.85546875" style="188" customWidth="1"/>
    <col min="7070" max="7070" width="10.7109375" style="188" customWidth="1"/>
    <col min="7071" max="7071" width="13.7109375" style="188" customWidth="1"/>
    <col min="7072" max="7072" width="18.5703125" style="188" customWidth="1"/>
    <col min="7073" max="7073" width="14.5703125" style="188" customWidth="1"/>
    <col min="7074" max="7168" width="9.140625" style="188"/>
    <col min="7169" max="7169" width="4.7109375" style="188" customWidth="1"/>
    <col min="7170" max="7170" width="19.5703125" style="188" bestFit="1" customWidth="1"/>
    <col min="7171" max="7171" width="7.42578125" style="188" bestFit="1" customWidth="1"/>
    <col min="7172" max="7172" width="9.28515625" style="188" customWidth="1"/>
    <col min="7173" max="7173" width="5.7109375" style="188" customWidth="1"/>
    <col min="7174" max="7174" width="7.85546875" style="188" customWidth="1"/>
    <col min="7175" max="7175" width="10.7109375" style="188" customWidth="1"/>
    <col min="7176" max="7176" width="6.42578125" style="188" customWidth="1"/>
    <col min="7177" max="7178" width="9.140625" style="188"/>
    <col min="7179" max="7179" width="7.85546875" style="188" customWidth="1"/>
    <col min="7180" max="7180" width="10.85546875" style="188" customWidth="1"/>
    <col min="7181" max="7181" width="12.85546875" style="188" customWidth="1"/>
    <col min="7182" max="7182" width="15" style="188" customWidth="1"/>
    <col min="7183" max="7183" width="11" style="188" customWidth="1"/>
    <col min="7184" max="7184" width="22.42578125" style="188" customWidth="1"/>
    <col min="7185" max="7312" width="9.140625" style="188"/>
    <col min="7313" max="7313" width="5.7109375" style="188" customWidth="1"/>
    <col min="7314" max="7314" width="14.5703125" style="188" customWidth="1"/>
    <col min="7315" max="7315" width="9.140625" style="188"/>
    <col min="7316" max="7316" width="9.140625" style="188" customWidth="1"/>
    <col min="7317" max="7317" width="12.7109375" style="188" customWidth="1"/>
    <col min="7318" max="7318" width="5.5703125" style="188" customWidth="1"/>
    <col min="7319" max="7319" width="8.140625" style="188" customWidth="1"/>
    <col min="7320" max="7320" width="11.28515625" style="188" customWidth="1"/>
    <col min="7321" max="7321" width="5" style="188" customWidth="1"/>
    <col min="7322" max="7322" width="8.140625" style="188" customWidth="1"/>
    <col min="7323" max="7323" width="10.85546875" style="188" customWidth="1"/>
    <col min="7324" max="7324" width="11" style="188" customWidth="1"/>
    <col min="7325" max="7325" width="9.85546875" style="188" customWidth="1"/>
    <col min="7326" max="7326" width="10.7109375" style="188" customWidth="1"/>
    <col min="7327" max="7327" width="13.7109375" style="188" customWidth="1"/>
    <col min="7328" max="7328" width="18.5703125" style="188" customWidth="1"/>
    <col min="7329" max="7329" width="14.5703125" style="188" customWidth="1"/>
    <col min="7330" max="7424" width="9.140625" style="188"/>
    <col min="7425" max="7425" width="4.7109375" style="188" customWidth="1"/>
    <col min="7426" max="7426" width="19.5703125" style="188" bestFit="1" customWidth="1"/>
    <col min="7427" max="7427" width="7.42578125" style="188" bestFit="1" customWidth="1"/>
    <col min="7428" max="7428" width="9.28515625" style="188" customWidth="1"/>
    <col min="7429" max="7429" width="5.7109375" style="188" customWidth="1"/>
    <col min="7430" max="7430" width="7.85546875" style="188" customWidth="1"/>
    <col min="7431" max="7431" width="10.7109375" style="188" customWidth="1"/>
    <col min="7432" max="7432" width="6.42578125" style="188" customWidth="1"/>
    <col min="7433" max="7434" width="9.140625" style="188"/>
    <col min="7435" max="7435" width="7.85546875" style="188" customWidth="1"/>
    <col min="7436" max="7436" width="10.85546875" style="188" customWidth="1"/>
    <col min="7437" max="7437" width="12.85546875" style="188" customWidth="1"/>
    <col min="7438" max="7438" width="15" style="188" customWidth="1"/>
    <col min="7439" max="7439" width="11" style="188" customWidth="1"/>
    <col min="7440" max="7440" width="22.42578125" style="188" customWidth="1"/>
    <col min="7441" max="7568" width="9.140625" style="188"/>
    <col min="7569" max="7569" width="5.7109375" style="188" customWidth="1"/>
    <col min="7570" max="7570" width="14.5703125" style="188" customWidth="1"/>
    <col min="7571" max="7571" width="9.140625" style="188"/>
    <col min="7572" max="7572" width="9.140625" style="188" customWidth="1"/>
    <col min="7573" max="7573" width="12.7109375" style="188" customWidth="1"/>
    <col min="7574" max="7574" width="5.5703125" style="188" customWidth="1"/>
    <col min="7575" max="7575" width="8.140625" style="188" customWidth="1"/>
    <col min="7576" max="7576" width="11.28515625" style="188" customWidth="1"/>
    <col min="7577" max="7577" width="5" style="188" customWidth="1"/>
    <col min="7578" max="7578" width="8.140625" style="188" customWidth="1"/>
    <col min="7579" max="7579" width="10.85546875" style="188" customWidth="1"/>
    <col min="7580" max="7580" width="11" style="188" customWidth="1"/>
    <col min="7581" max="7581" width="9.85546875" style="188" customWidth="1"/>
    <col min="7582" max="7582" width="10.7109375" style="188" customWidth="1"/>
    <col min="7583" max="7583" width="13.7109375" style="188" customWidth="1"/>
    <col min="7584" max="7584" width="18.5703125" style="188" customWidth="1"/>
    <col min="7585" max="7585" width="14.5703125" style="188" customWidth="1"/>
    <col min="7586" max="7680" width="9.140625" style="188"/>
    <col min="7681" max="7681" width="4.7109375" style="188" customWidth="1"/>
    <col min="7682" max="7682" width="19.5703125" style="188" bestFit="1" customWidth="1"/>
    <col min="7683" max="7683" width="7.42578125" style="188" bestFit="1" customWidth="1"/>
    <col min="7684" max="7684" width="9.28515625" style="188" customWidth="1"/>
    <col min="7685" max="7685" width="5.7109375" style="188" customWidth="1"/>
    <col min="7686" max="7686" width="7.85546875" style="188" customWidth="1"/>
    <col min="7687" max="7687" width="10.7109375" style="188" customWidth="1"/>
    <col min="7688" max="7688" width="6.42578125" style="188" customWidth="1"/>
    <col min="7689" max="7690" width="9.140625" style="188"/>
    <col min="7691" max="7691" width="7.85546875" style="188" customWidth="1"/>
    <col min="7692" max="7692" width="10.85546875" style="188" customWidth="1"/>
    <col min="7693" max="7693" width="12.85546875" style="188" customWidth="1"/>
    <col min="7694" max="7694" width="15" style="188" customWidth="1"/>
    <col min="7695" max="7695" width="11" style="188" customWidth="1"/>
    <col min="7696" max="7696" width="22.42578125" style="188" customWidth="1"/>
    <col min="7697" max="7824" width="9.140625" style="188"/>
    <col min="7825" max="7825" width="5.7109375" style="188" customWidth="1"/>
    <col min="7826" max="7826" width="14.5703125" style="188" customWidth="1"/>
    <col min="7827" max="7827" width="9.140625" style="188"/>
    <col min="7828" max="7828" width="9.140625" style="188" customWidth="1"/>
    <col min="7829" max="7829" width="12.7109375" style="188" customWidth="1"/>
    <col min="7830" max="7830" width="5.5703125" style="188" customWidth="1"/>
    <col min="7831" max="7831" width="8.140625" style="188" customWidth="1"/>
    <col min="7832" max="7832" width="11.28515625" style="188" customWidth="1"/>
    <col min="7833" max="7833" width="5" style="188" customWidth="1"/>
    <col min="7834" max="7834" width="8.140625" style="188" customWidth="1"/>
    <col min="7835" max="7835" width="10.85546875" style="188" customWidth="1"/>
    <col min="7836" max="7836" width="11" style="188" customWidth="1"/>
    <col min="7837" max="7837" width="9.85546875" style="188" customWidth="1"/>
    <col min="7838" max="7838" width="10.7109375" style="188" customWidth="1"/>
    <col min="7839" max="7839" width="13.7109375" style="188" customWidth="1"/>
    <col min="7840" max="7840" width="18.5703125" style="188" customWidth="1"/>
    <col min="7841" max="7841" width="14.5703125" style="188" customWidth="1"/>
    <col min="7842" max="7936" width="9.140625" style="188"/>
    <col min="7937" max="7937" width="4.7109375" style="188" customWidth="1"/>
    <col min="7938" max="7938" width="19.5703125" style="188" bestFit="1" customWidth="1"/>
    <col min="7939" max="7939" width="7.42578125" style="188" bestFit="1" customWidth="1"/>
    <col min="7940" max="7940" width="9.28515625" style="188" customWidth="1"/>
    <col min="7941" max="7941" width="5.7109375" style="188" customWidth="1"/>
    <col min="7942" max="7942" width="7.85546875" style="188" customWidth="1"/>
    <col min="7943" max="7943" width="10.7109375" style="188" customWidth="1"/>
    <col min="7944" max="7944" width="6.42578125" style="188" customWidth="1"/>
    <col min="7945" max="7946" width="9.140625" style="188"/>
    <col min="7947" max="7947" width="7.85546875" style="188" customWidth="1"/>
    <col min="7948" max="7948" width="10.85546875" style="188" customWidth="1"/>
    <col min="7949" max="7949" width="12.85546875" style="188" customWidth="1"/>
    <col min="7950" max="7950" width="15" style="188" customWidth="1"/>
    <col min="7951" max="7951" width="11" style="188" customWidth="1"/>
    <col min="7952" max="7952" width="22.42578125" style="188" customWidth="1"/>
    <col min="7953" max="8080" width="9.140625" style="188"/>
    <col min="8081" max="8081" width="5.7109375" style="188" customWidth="1"/>
    <col min="8082" max="8082" width="14.5703125" style="188" customWidth="1"/>
    <col min="8083" max="8083" width="9.140625" style="188"/>
    <col min="8084" max="8084" width="9.140625" style="188" customWidth="1"/>
    <col min="8085" max="8085" width="12.7109375" style="188" customWidth="1"/>
    <col min="8086" max="8086" width="5.5703125" style="188" customWidth="1"/>
    <col min="8087" max="8087" width="8.140625" style="188" customWidth="1"/>
    <col min="8088" max="8088" width="11.28515625" style="188" customWidth="1"/>
    <col min="8089" max="8089" width="5" style="188" customWidth="1"/>
    <col min="8090" max="8090" width="8.140625" style="188" customWidth="1"/>
    <col min="8091" max="8091" width="10.85546875" style="188" customWidth="1"/>
    <col min="8092" max="8092" width="11" style="188" customWidth="1"/>
    <col min="8093" max="8093" width="9.85546875" style="188" customWidth="1"/>
    <col min="8094" max="8094" width="10.7109375" style="188" customWidth="1"/>
    <col min="8095" max="8095" width="13.7109375" style="188" customWidth="1"/>
    <col min="8096" max="8096" width="18.5703125" style="188" customWidth="1"/>
    <col min="8097" max="8097" width="14.5703125" style="188" customWidth="1"/>
    <col min="8098" max="8192" width="9.140625" style="188"/>
    <col min="8193" max="8193" width="4.7109375" style="188" customWidth="1"/>
    <col min="8194" max="8194" width="19.5703125" style="188" bestFit="1" customWidth="1"/>
    <col min="8195" max="8195" width="7.42578125" style="188" bestFit="1" customWidth="1"/>
    <col min="8196" max="8196" width="9.28515625" style="188" customWidth="1"/>
    <col min="8197" max="8197" width="5.7109375" style="188" customWidth="1"/>
    <col min="8198" max="8198" width="7.85546875" style="188" customWidth="1"/>
    <col min="8199" max="8199" width="10.7109375" style="188" customWidth="1"/>
    <col min="8200" max="8200" width="6.42578125" style="188" customWidth="1"/>
    <col min="8201" max="8202" width="9.140625" style="188"/>
    <col min="8203" max="8203" width="7.85546875" style="188" customWidth="1"/>
    <col min="8204" max="8204" width="10.85546875" style="188" customWidth="1"/>
    <col min="8205" max="8205" width="12.85546875" style="188" customWidth="1"/>
    <col min="8206" max="8206" width="15" style="188" customWidth="1"/>
    <col min="8207" max="8207" width="11" style="188" customWidth="1"/>
    <col min="8208" max="8208" width="22.42578125" style="188" customWidth="1"/>
    <col min="8209" max="8336" width="9.140625" style="188"/>
    <col min="8337" max="8337" width="5.7109375" style="188" customWidth="1"/>
    <col min="8338" max="8338" width="14.5703125" style="188" customWidth="1"/>
    <col min="8339" max="8339" width="9.140625" style="188"/>
    <col min="8340" max="8340" width="9.140625" style="188" customWidth="1"/>
    <col min="8341" max="8341" width="12.7109375" style="188" customWidth="1"/>
    <col min="8342" max="8342" width="5.5703125" style="188" customWidth="1"/>
    <col min="8343" max="8343" width="8.140625" style="188" customWidth="1"/>
    <col min="8344" max="8344" width="11.28515625" style="188" customWidth="1"/>
    <col min="8345" max="8345" width="5" style="188" customWidth="1"/>
    <col min="8346" max="8346" width="8.140625" style="188" customWidth="1"/>
    <col min="8347" max="8347" width="10.85546875" style="188" customWidth="1"/>
    <col min="8348" max="8348" width="11" style="188" customWidth="1"/>
    <col min="8349" max="8349" width="9.85546875" style="188" customWidth="1"/>
    <col min="8350" max="8350" width="10.7109375" style="188" customWidth="1"/>
    <col min="8351" max="8351" width="13.7109375" style="188" customWidth="1"/>
    <col min="8352" max="8352" width="18.5703125" style="188" customWidth="1"/>
    <col min="8353" max="8353" width="14.5703125" style="188" customWidth="1"/>
    <col min="8354" max="8448" width="9.140625" style="188"/>
    <col min="8449" max="8449" width="4.7109375" style="188" customWidth="1"/>
    <col min="8450" max="8450" width="19.5703125" style="188" bestFit="1" customWidth="1"/>
    <col min="8451" max="8451" width="7.42578125" style="188" bestFit="1" customWidth="1"/>
    <col min="8452" max="8452" width="9.28515625" style="188" customWidth="1"/>
    <col min="8453" max="8453" width="5.7109375" style="188" customWidth="1"/>
    <col min="8454" max="8454" width="7.85546875" style="188" customWidth="1"/>
    <col min="8455" max="8455" width="10.7109375" style="188" customWidth="1"/>
    <col min="8456" max="8456" width="6.42578125" style="188" customWidth="1"/>
    <col min="8457" max="8458" width="9.140625" style="188"/>
    <col min="8459" max="8459" width="7.85546875" style="188" customWidth="1"/>
    <col min="8460" max="8460" width="10.85546875" style="188" customWidth="1"/>
    <col min="8461" max="8461" width="12.85546875" style="188" customWidth="1"/>
    <col min="8462" max="8462" width="15" style="188" customWidth="1"/>
    <col min="8463" max="8463" width="11" style="188" customWidth="1"/>
    <col min="8464" max="8464" width="22.42578125" style="188" customWidth="1"/>
    <col min="8465" max="8592" width="9.140625" style="188"/>
    <col min="8593" max="8593" width="5.7109375" style="188" customWidth="1"/>
    <col min="8594" max="8594" width="14.5703125" style="188" customWidth="1"/>
    <col min="8595" max="8595" width="9.140625" style="188"/>
    <col min="8596" max="8596" width="9.140625" style="188" customWidth="1"/>
    <col min="8597" max="8597" width="12.7109375" style="188" customWidth="1"/>
    <col min="8598" max="8598" width="5.5703125" style="188" customWidth="1"/>
    <col min="8599" max="8599" width="8.140625" style="188" customWidth="1"/>
    <col min="8600" max="8600" width="11.28515625" style="188" customWidth="1"/>
    <col min="8601" max="8601" width="5" style="188" customWidth="1"/>
    <col min="8602" max="8602" width="8.140625" style="188" customWidth="1"/>
    <col min="8603" max="8603" width="10.85546875" style="188" customWidth="1"/>
    <col min="8604" max="8604" width="11" style="188" customWidth="1"/>
    <col min="8605" max="8605" width="9.85546875" style="188" customWidth="1"/>
    <col min="8606" max="8606" width="10.7109375" style="188" customWidth="1"/>
    <col min="8607" max="8607" width="13.7109375" style="188" customWidth="1"/>
    <col min="8608" max="8608" width="18.5703125" style="188" customWidth="1"/>
    <col min="8609" max="8609" width="14.5703125" style="188" customWidth="1"/>
    <col min="8610" max="8704" width="9.140625" style="188"/>
    <col min="8705" max="8705" width="4.7109375" style="188" customWidth="1"/>
    <col min="8706" max="8706" width="19.5703125" style="188" bestFit="1" customWidth="1"/>
    <col min="8707" max="8707" width="7.42578125" style="188" bestFit="1" customWidth="1"/>
    <col min="8708" max="8708" width="9.28515625" style="188" customWidth="1"/>
    <col min="8709" max="8709" width="5.7109375" style="188" customWidth="1"/>
    <col min="8710" max="8710" width="7.85546875" style="188" customWidth="1"/>
    <col min="8711" max="8711" width="10.7109375" style="188" customWidth="1"/>
    <col min="8712" max="8712" width="6.42578125" style="188" customWidth="1"/>
    <col min="8713" max="8714" width="9.140625" style="188"/>
    <col min="8715" max="8715" width="7.85546875" style="188" customWidth="1"/>
    <col min="8716" max="8716" width="10.85546875" style="188" customWidth="1"/>
    <col min="8717" max="8717" width="12.85546875" style="188" customWidth="1"/>
    <col min="8718" max="8718" width="15" style="188" customWidth="1"/>
    <col min="8719" max="8719" width="11" style="188" customWidth="1"/>
    <col min="8720" max="8720" width="22.42578125" style="188" customWidth="1"/>
    <col min="8721" max="8848" width="9.140625" style="188"/>
    <col min="8849" max="8849" width="5.7109375" style="188" customWidth="1"/>
    <col min="8850" max="8850" width="14.5703125" style="188" customWidth="1"/>
    <col min="8851" max="8851" width="9.140625" style="188"/>
    <col min="8852" max="8852" width="9.140625" style="188" customWidth="1"/>
    <col min="8853" max="8853" width="12.7109375" style="188" customWidth="1"/>
    <col min="8854" max="8854" width="5.5703125" style="188" customWidth="1"/>
    <col min="8855" max="8855" width="8.140625" style="188" customWidth="1"/>
    <col min="8856" max="8856" width="11.28515625" style="188" customWidth="1"/>
    <col min="8857" max="8857" width="5" style="188" customWidth="1"/>
    <col min="8858" max="8858" width="8.140625" style="188" customWidth="1"/>
    <col min="8859" max="8859" width="10.85546875" style="188" customWidth="1"/>
    <col min="8860" max="8860" width="11" style="188" customWidth="1"/>
    <col min="8861" max="8861" width="9.85546875" style="188" customWidth="1"/>
    <col min="8862" max="8862" width="10.7109375" style="188" customWidth="1"/>
    <col min="8863" max="8863" width="13.7109375" style="188" customWidth="1"/>
    <col min="8864" max="8864" width="18.5703125" style="188" customWidth="1"/>
    <col min="8865" max="8865" width="14.5703125" style="188" customWidth="1"/>
    <col min="8866" max="8960" width="9.140625" style="188"/>
    <col min="8961" max="8961" width="4.7109375" style="188" customWidth="1"/>
    <col min="8962" max="8962" width="19.5703125" style="188" bestFit="1" customWidth="1"/>
    <col min="8963" max="8963" width="7.42578125" style="188" bestFit="1" customWidth="1"/>
    <col min="8964" max="8964" width="9.28515625" style="188" customWidth="1"/>
    <col min="8965" max="8965" width="5.7109375" style="188" customWidth="1"/>
    <col min="8966" max="8966" width="7.85546875" style="188" customWidth="1"/>
    <col min="8967" max="8967" width="10.7109375" style="188" customWidth="1"/>
    <col min="8968" max="8968" width="6.42578125" style="188" customWidth="1"/>
    <col min="8969" max="8970" width="9.140625" style="188"/>
    <col min="8971" max="8971" width="7.85546875" style="188" customWidth="1"/>
    <col min="8972" max="8972" width="10.85546875" style="188" customWidth="1"/>
    <col min="8973" max="8973" width="12.85546875" style="188" customWidth="1"/>
    <col min="8974" max="8974" width="15" style="188" customWidth="1"/>
    <col min="8975" max="8975" width="11" style="188" customWidth="1"/>
    <col min="8976" max="8976" width="22.42578125" style="188" customWidth="1"/>
    <col min="8977" max="9104" width="9.140625" style="188"/>
    <col min="9105" max="9105" width="5.7109375" style="188" customWidth="1"/>
    <col min="9106" max="9106" width="14.5703125" style="188" customWidth="1"/>
    <col min="9107" max="9107" width="9.140625" style="188"/>
    <col min="9108" max="9108" width="9.140625" style="188" customWidth="1"/>
    <col min="9109" max="9109" width="12.7109375" style="188" customWidth="1"/>
    <col min="9110" max="9110" width="5.5703125" style="188" customWidth="1"/>
    <col min="9111" max="9111" width="8.140625" style="188" customWidth="1"/>
    <col min="9112" max="9112" width="11.28515625" style="188" customWidth="1"/>
    <col min="9113" max="9113" width="5" style="188" customWidth="1"/>
    <col min="9114" max="9114" width="8.140625" style="188" customWidth="1"/>
    <col min="9115" max="9115" width="10.85546875" style="188" customWidth="1"/>
    <col min="9116" max="9116" width="11" style="188" customWidth="1"/>
    <col min="9117" max="9117" width="9.85546875" style="188" customWidth="1"/>
    <col min="9118" max="9118" width="10.7109375" style="188" customWidth="1"/>
    <col min="9119" max="9119" width="13.7109375" style="188" customWidth="1"/>
    <col min="9120" max="9120" width="18.5703125" style="188" customWidth="1"/>
    <col min="9121" max="9121" width="14.5703125" style="188" customWidth="1"/>
    <col min="9122" max="9216" width="9.140625" style="188"/>
    <col min="9217" max="9217" width="4.7109375" style="188" customWidth="1"/>
    <col min="9218" max="9218" width="19.5703125" style="188" bestFit="1" customWidth="1"/>
    <col min="9219" max="9219" width="7.42578125" style="188" bestFit="1" customWidth="1"/>
    <col min="9220" max="9220" width="9.28515625" style="188" customWidth="1"/>
    <col min="9221" max="9221" width="5.7109375" style="188" customWidth="1"/>
    <col min="9222" max="9222" width="7.85546875" style="188" customWidth="1"/>
    <col min="9223" max="9223" width="10.7109375" style="188" customWidth="1"/>
    <col min="9224" max="9224" width="6.42578125" style="188" customWidth="1"/>
    <col min="9225" max="9226" width="9.140625" style="188"/>
    <col min="9227" max="9227" width="7.85546875" style="188" customWidth="1"/>
    <col min="9228" max="9228" width="10.85546875" style="188" customWidth="1"/>
    <col min="9229" max="9229" width="12.85546875" style="188" customWidth="1"/>
    <col min="9230" max="9230" width="15" style="188" customWidth="1"/>
    <col min="9231" max="9231" width="11" style="188" customWidth="1"/>
    <col min="9232" max="9232" width="22.42578125" style="188" customWidth="1"/>
    <col min="9233" max="9360" width="9.140625" style="188"/>
    <col min="9361" max="9361" width="5.7109375" style="188" customWidth="1"/>
    <col min="9362" max="9362" width="14.5703125" style="188" customWidth="1"/>
    <col min="9363" max="9363" width="9.140625" style="188"/>
    <col min="9364" max="9364" width="9.140625" style="188" customWidth="1"/>
    <col min="9365" max="9365" width="12.7109375" style="188" customWidth="1"/>
    <col min="9366" max="9366" width="5.5703125" style="188" customWidth="1"/>
    <col min="9367" max="9367" width="8.140625" style="188" customWidth="1"/>
    <col min="9368" max="9368" width="11.28515625" style="188" customWidth="1"/>
    <col min="9369" max="9369" width="5" style="188" customWidth="1"/>
    <col min="9370" max="9370" width="8.140625" style="188" customWidth="1"/>
    <col min="9371" max="9371" width="10.85546875" style="188" customWidth="1"/>
    <col min="9372" max="9372" width="11" style="188" customWidth="1"/>
    <col min="9373" max="9373" width="9.85546875" style="188" customWidth="1"/>
    <col min="9374" max="9374" width="10.7109375" style="188" customWidth="1"/>
    <col min="9375" max="9375" width="13.7109375" style="188" customWidth="1"/>
    <col min="9376" max="9376" width="18.5703125" style="188" customWidth="1"/>
    <col min="9377" max="9377" width="14.5703125" style="188" customWidth="1"/>
    <col min="9378" max="9472" width="9.140625" style="188"/>
    <col min="9473" max="9473" width="4.7109375" style="188" customWidth="1"/>
    <col min="9474" max="9474" width="19.5703125" style="188" bestFit="1" customWidth="1"/>
    <col min="9475" max="9475" width="7.42578125" style="188" bestFit="1" customWidth="1"/>
    <col min="9476" max="9476" width="9.28515625" style="188" customWidth="1"/>
    <col min="9477" max="9477" width="5.7109375" style="188" customWidth="1"/>
    <col min="9478" max="9478" width="7.85546875" style="188" customWidth="1"/>
    <col min="9479" max="9479" width="10.7109375" style="188" customWidth="1"/>
    <col min="9480" max="9480" width="6.42578125" style="188" customWidth="1"/>
    <col min="9481" max="9482" width="9.140625" style="188"/>
    <col min="9483" max="9483" width="7.85546875" style="188" customWidth="1"/>
    <col min="9484" max="9484" width="10.85546875" style="188" customWidth="1"/>
    <col min="9485" max="9485" width="12.85546875" style="188" customWidth="1"/>
    <col min="9486" max="9486" width="15" style="188" customWidth="1"/>
    <col min="9487" max="9487" width="11" style="188" customWidth="1"/>
    <col min="9488" max="9488" width="22.42578125" style="188" customWidth="1"/>
    <col min="9489" max="9616" width="9.140625" style="188"/>
    <col min="9617" max="9617" width="5.7109375" style="188" customWidth="1"/>
    <col min="9618" max="9618" width="14.5703125" style="188" customWidth="1"/>
    <col min="9619" max="9619" width="9.140625" style="188"/>
    <col min="9620" max="9620" width="9.140625" style="188" customWidth="1"/>
    <col min="9621" max="9621" width="12.7109375" style="188" customWidth="1"/>
    <col min="9622" max="9622" width="5.5703125" style="188" customWidth="1"/>
    <col min="9623" max="9623" width="8.140625" style="188" customWidth="1"/>
    <col min="9624" max="9624" width="11.28515625" style="188" customWidth="1"/>
    <col min="9625" max="9625" width="5" style="188" customWidth="1"/>
    <col min="9626" max="9626" width="8.140625" style="188" customWidth="1"/>
    <col min="9627" max="9627" width="10.85546875" style="188" customWidth="1"/>
    <col min="9628" max="9628" width="11" style="188" customWidth="1"/>
    <col min="9629" max="9629" width="9.85546875" style="188" customWidth="1"/>
    <col min="9630" max="9630" width="10.7109375" style="188" customWidth="1"/>
    <col min="9631" max="9631" width="13.7109375" style="188" customWidth="1"/>
    <col min="9632" max="9632" width="18.5703125" style="188" customWidth="1"/>
    <col min="9633" max="9633" width="14.5703125" style="188" customWidth="1"/>
    <col min="9634" max="9728" width="9.140625" style="188"/>
    <col min="9729" max="9729" width="4.7109375" style="188" customWidth="1"/>
    <col min="9730" max="9730" width="19.5703125" style="188" bestFit="1" customWidth="1"/>
    <col min="9731" max="9731" width="7.42578125" style="188" bestFit="1" customWidth="1"/>
    <col min="9732" max="9732" width="9.28515625" style="188" customWidth="1"/>
    <col min="9733" max="9733" width="5.7109375" style="188" customWidth="1"/>
    <col min="9734" max="9734" width="7.85546875" style="188" customWidth="1"/>
    <col min="9735" max="9735" width="10.7109375" style="188" customWidth="1"/>
    <col min="9736" max="9736" width="6.42578125" style="188" customWidth="1"/>
    <col min="9737" max="9738" width="9.140625" style="188"/>
    <col min="9739" max="9739" width="7.85546875" style="188" customWidth="1"/>
    <col min="9740" max="9740" width="10.85546875" style="188" customWidth="1"/>
    <col min="9741" max="9741" width="12.85546875" style="188" customWidth="1"/>
    <col min="9742" max="9742" width="15" style="188" customWidth="1"/>
    <col min="9743" max="9743" width="11" style="188" customWidth="1"/>
    <col min="9744" max="9744" width="22.42578125" style="188" customWidth="1"/>
    <col min="9745" max="9872" width="9.140625" style="188"/>
    <col min="9873" max="9873" width="5.7109375" style="188" customWidth="1"/>
    <col min="9874" max="9874" width="14.5703125" style="188" customWidth="1"/>
    <col min="9875" max="9875" width="9.140625" style="188"/>
    <col min="9876" max="9876" width="9.140625" style="188" customWidth="1"/>
    <col min="9877" max="9877" width="12.7109375" style="188" customWidth="1"/>
    <col min="9878" max="9878" width="5.5703125" style="188" customWidth="1"/>
    <col min="9879" max="9879" width="8.140625" style="188" customWidth="1"/>
    <col min="9880" max="9880" width="11.28515625" style="188" customWidth="1"/>
    <col min="9881" max="9881" width="5" style="188" customWidth="1"/>
    <col min="9882" max="9882" width="8.140625" style="188" customWidth="1"/>
    <col min="9883" max="9883" width="10.85546875" style="188" customWidth="1"/>
    <col min="9884" max="9884" width="11" style="188" customWidth="1"/>
    <col min="9885" max="9885" width="9.85546875" style="188" customWidth="1"/>
    <col min="9886" max="9886" width="10.7109375" style="188" customWidth="1"/>
    <col min="9887" max="9887" width="13.7109375" style="188" customWidth="1"/>
    <col min="9888" max="9888" width="18.5703125" style="188" customWidth="1"/>
    <col min="9889" max="9889" width="14.5703125" style="188" customWidth="1"/>
    <col min="9890" max="9984" width="9.140625" style="188"/>
    <col min="9985" max="9985" width="4.7109375" style="188" customWidth="1"/>
    <col min="9986" max="9986" width="19.5703125" style="188" bestFit="1" customWidth="1"/>
    <col min="9987" max="9987" width="7.42578125" style="188" bestFit="1" customWidth="1"/>
    <col min="9988" max="9988" width="9.28515625" style="188" customWidth="1"/>
    <col min="9989" max="9989" width="5.7109375" style="188" customWidth="1"/>
    <col min="9990" max="9990" width="7.85546875" style="188" customWidth="1"/>
    <col min="9991" max="9991" width="10.7109375" style="188" customWidth="1"/>
    <col min="9992" max="9992" width="6.42578125" style="188" customWidth="1"/>
    <col min="9993" max="9994" width="9.140625" style="188"/>
    <col min="9995" max="9995" width="7.85546875" style="188" customWidth="1"/>
    <col min="9996" max="9996" width="10.85546875" style="188" customWidth="1"/>
    <col min="9997" max="9997" width="12.85546875" style="188" customWidth="1"/>
    <col min="9998" max="9998" width="15" style="188" customWidth="1"/>
    <col min="9999" max="9999" width="11" style="188" customWidth="1"/>
    <col min="10000" max="10000" width="22.42578125" style="188" customWidth="1"/>
    <col min="10001" max="10128" width="9.140625" style="188"/>
    <col min="10129" max="10129" width="5.7109375" style="188" customWidth="1"/>
    <col min="10130" max="10130" width="14.5703125" style="188" customWidth="1"/>
    <col min="10131" max="10131" width="9.140625" style="188"/>
    <col min="10132" max="10132" width="9.140625" style="188" customWidth="1"/>
    <col min="10133" max="10133" width="12.7109375" style="188" customWidth="1"/>
    <col min="10134" max="10134" width="5.5703125" style="188" customWidth="1"/>
    <col min="10135" max="10135" width="8.140625" style="188" customWidth="1"/>
    <col min="10136" max="10136" width="11.28515625" style="188" customWidth="1"/>
    <col min="10137" max="10137" width="5" style="188" customWidth="1"/>
    <col min="10138" max="10138" width="8.140625" style="188" customWidth="1"/>
    <col min="10139" max="10139" width="10.85546875" style="188" customWidth="1"/>
    <col min="10140" max="10140" width="11" style="188" customWidth="1"/>
    <col min="10141" max="10141" width="9.85546875" style="188" customWidth="1"/>
    <col min="10142" max="10142" width="10.7109375" style="188" customWidth="1"/>
    <col min="10143" max="10143" width="13.7109375" style="188" customWidth="1"/>
    <col min="10144" max="10144" width="18.5703125" style="188" customWidth="1"/>
    <col min="10145" max="10145" width="14.5703125" style="188" customWidth="1"/>
    <col min="10146" max="10240" width="9.140625" style="188"/>
    <col min="10241" max="10241" width="4.7109375" style="188" customWidth="1"/>
    <col min="10242" max="10242" width="19.5703125" style="188" bestFit="1" customWidth="1"/>
    <col min="10243" max="10243" width="7.42578125" style="188" bestFit="1" customWidth="1"/>
    <col min="10244" max="10244" width="9.28515625" style="188" customWidth="1"/>
    <col min="10245" max="10245" width="5.7109375" style="188" customWidth="1"/>
    <col min="10246" max="10246" width="7.85546875" style="188" customWidth="1"/>
    <col min="10247" max="10247" width="10.7109375" style="188" customWidth="1"/>
    <col min="10248" max="10248" width="6.42578125" style="188" customWidth="1"/>
    <col min="10249" max="10250" width="9.140625" style="188"/>
    <col min="10251" max="10251" width="7.85546875" style="188" customWidth="1"/>
    <col min="10252" max="10252" width="10.85546875" style="188" customWidth="1"/>
    <col min="10253" max="10253" width="12.85546875" style="188" customWidth="1"/>
    <col min="10254" max="10254" width="15" style="188" customWidth="1"/>
    <col min="10255" max="10255" width="11" style="188" customWidth="1"/>
    <col min="10256" max="10256" width="22.42578125" style="188" customWidth="1"/>
    <col min="10257" max="10384" width="9.140625" style="188"/>
    <col min="10385" max="10385" width="5.7109375" style="188" customWidth="1"/>
    <col min="10386" max="10386" width="14.5703125" style="188" customWidth="1"/>
    <col min="10387" max="10387" width="9.140625" style="188"/>
    <col min="10388" max="10388" width="9.140625" style="188" customWidth="1"/>
    <col min="10389" max="10389" width="12.7109375" style="188" customWidth="1"/>
    <col min="10390" max="10390" width="5.5703125" style="188" customWidth="1"/>
    <col min="10391" max="10391" width="8.140625" style="188" customWidth="1"/>
    <col min="10392" max="10392" width="11.28515625" style="188" customWidth="1"/>
    <col min="10393" max="10393" width="5" style="188" customWidth="1"/>
    <col min="10394" max="10394" width="8.140625" style="188" customWidth="1"/>
    <col min="10395" max="10395" width="10.85546875" style="188" customWidth="1"/>
    <col min="10396" max="10396" width="11" style="188" customWidth="1"/>
    <col min="10397" max="10397" width="9.85546875" style="188" customWidth="1"/>
    <col min="10398" max="10398" width="10.7109375" style="188" customWidth="1"/>
    <col min="10399" max="10399" width="13.7109375" style="188" customWidth="1"/>
    <col min="10400" max="10400" width="18.5703125" style="188" customWidth="1"/>
    <col min="10401" max="10401" width="14.5703125" style="188" customWidth="1"/>
    <col min="10402" max="10496" width="9.140625" style="188"/>
    <col min="10497" max="10497" width="4.7109375" style="188" customWidth="1"/>
    <col min="10498" max="10498" width="19.5703125" style="188" bestFit="1" customWidth="1"/>
    <col min="10499" max="10499" width="7.42578125" style="188" bestFit="1" customWidth="1"/>
    <col min="10500" max="10500" width="9.28515625" style="188" customWidth="1"/>
    <col min="10501" max="10501" width="5.7109375" style="188" customWidth="1"/>
    <col min="10502" max="10502" width="7.85546875" style="188" customWidth="1"/>
    <col min="10503" max="10503" width="10.7109375" style="188" customWidth="1"/>
    <col min="10504" max="10504" width="6.42578125" style="188" customWidth="1"/>
    <col min="10505" max="10506" width="9.140625" style="188"/>
    <col min="10507" max="10507" width="7.85546875" style="188" customWidth="1"/>
    <col min="10508" max="10508" width="10.85546875" style="188" customWidth="1"/>
    <col min="10509" max="10509" width="12.85546875" style="188" customWidth="1"/>
    <col min="10510" max="10510" width="15" style="188" customWidth="1"/>
    <col min="10511" max="10511" width="11" style="188" customWidth="1"/>
    <col min="10512" max="10512" width="22.42578125" style="188" customWidth="1"/>
    <col min="10513" max="10640" width="9.140625" style="188"/>
    <col min="10641" max="10641" width="5.7109375" style="188" customWidth="1"/>
    <col min="10642" max="10642" width="14.5703125" style="188" customWidth="1"/>
    <col min="10643" max="10643" width="9.140625" style="188"/>
    <col min="10644" max="10644" width="9.140625" style="188" customWidth="1"/>
    <col min="10645" max="10645" width="12.7109375" style="188" customWidth="1"/>
    <col min="10646" max="10646" width="5.5703125" style="188" customWidth="1"/>
    <col min="10647" max="10647" width="8.140625" style="188" customWidth="1"/>
    <col min="10648" max="10648" width="11.28515625" style="188" customWidth="1"/>
    <col min="10649" max="10649" width="5" style="188" customWidth="1"/>
    <col min="10650" max="10650" width="8.140625" style="188" customWidth="1"/>
    <col min="10651" max="10651" width="10.85546875" style="188" customWidth="1"/>
    <col min="10652" max="10652" width="11" style="188" customWidth="1"/>
    <col min="10653" max="10653" width="9.85546875" style="188" customWidth="1"/>
    <col min="10654" max="10654" width="10.7109375" style="188" customWidth="1"/>
    <col min="10655" max="10655" width="13.7109375" style="188" customWidth="1"/>
    <col min="10656" max="10656" width="18.5703125" style="188" customWidth="1"/>
    <col min="10657" max="10657" width="14.5703125" style="188" customWidth="1"/>
    <col min="10658" max="10752" width="9.140625" style="188"/>
    <col min="10753" max="10753" width="4.7109375" style="188" customWidth="1"/>
    <col min="10754" max="10754" width="19.5703125" style="188" bestFit="1" customWidth="1"/>
    <col min="10755" max="10755" width="7.42578125" style="188" bestFit="1" customWidth="1"/>
    <col min="10756" max="10756" width="9.28515625" style="188" customWidth="1"/>
    <col min="10757" max="10757" width="5.7109375" style="188" customWidth="1"/>
    <col min="10758" max="10758" width="7.85546875" style="188" customWidth="1"/>
    <col min="10759" max="10759" width="10.7109375" style="188" customWidth="1"/>
    <col min="10760" max="10760" width="6.42578125" style="188" customWidth="1"/>
    <col min="10761" max="10762" width="9.140625" style="188"/>
    <col min="10763" max="10763" width="7.85546875" style="188" customWidth="1"/>
    <col min="10764" max="10764" width="10.85546875" style="188" customWidth="1"/>
    <col min="10765" max="10765" width="12.85546875" style="188" customWidth="1"/>
    <col min="10766" max="10766" width="15" style="188" customWidth="1"/>
    <col min="10767" max="10767" width="11" style="188" customWidth="1"/>
    <col min="10768" max="10768" width="22.42578125" style="188" customWidth="1"/>
    <col min="10769" max="10896" width="9.140625" style="188"/>
    <col min="10897" max="10897" width="5.7109375" style="188" customWidth="1"/>
    <col min="10898" max="10898" width="14.5703125" style="188" customWidth="1"/>
    <col min="10899" max="10899" width="9.140625" style="188"/>
    <col min="10900" max="10900" width="9.140625" style="188" customWidth="1"/>
    <col min="10901" max="10901" width="12.7109375" style="188" customWidth="1"/>
    <col min="10902" max="10902" width="5.5703125" style="188" customWidth="1"/>
    <col min="10903" max="10903" width="8.140625" style="188" customWidth="1"/>
    <col min="10904" max="10904" width="11.28515625" style="188" customWidth="1"/>
    <col min="10905" max="10905" width="5" style="188" customWidth="1"/>
    <col min="10906" max="10906" width="8.140625" style="188" customWidth="1"/>
    <col min="10907" max="10907" width="10.85546875" style="188" customWidth="1"/>
    <col min="10908" max="10908" width="11" style="188" customWidth="1"/>
    <col min="10909" max="10909" width="9.85546875" style="188" customWidth="1"/>
    <col min="10910" max="10910" width="10.7109375" style="188" customWidth="1"/>
    <col min="10911" max="10911" width="13.7109375" style="188" customWidth="1"/>
    <col min="10912" max="10912" width="18.5703125" style="188" customWidth="1"/>
    <col min="10913" max="10913" width="14.5703125" style="188" customWidth="1"/>
    <col min="10914" max="11008" width="9.140625" style="188"/>
    <col min="11009" max="11009" width="4.7109375" style="188" customWidth="1"/>
    <col min="11010" max="11010" width="19.5703125" style="188" bestFit="1" customWidth="1"/>
    <col min="11011" max="11011" width="7.42578125" style="188" bestFit="1" customWidth="1"/>
    <col min="11012" max="11012" width="9.28515625" style="188" customWidth="1"/>
    <col min="11013" max="11013" width="5.7109375" style="188" customWidth="1"/>
    <col min="11014" max="11014" width="7.85546875" style="188" customWidth="1"/>
    <col min="11015" max="11015" width="10.7109375" style="188" customWidth="1"/>
    <col min="11016" max="11016" width="6.42578125" style="188" customWidth="1"/>
    <col min="11017" max="11018" width="9.140625" style="188"/>
    <col min="11019" max="11019" width="7.85546875" style="188" customWidth="1"/>
    <col min="11020" max="11020" width="10.85546875" style="188" customWidth="1"/>
    <col min="11021" max="11021" width="12.85546875" style="188" customWidth="1"/>
    <col min="11022" max="11022" width="15" style="188" customWidth="1"/>
    <col min="11023" max="11023" width="11" style="188" customWidth="1"/>
    <col min="11024" max="11024" width="22.42578125" style="188" customWidth="1"/>
    <col min="11025" max="11152" width="9.140625" style="188"/>
    <col min="11153" max="11153" width="5.7109375" style="188" customWidth="1"/>
    <col min="11154" max="11154" width="14.5703125" style="188" customWidth="1"/>
    <col min="11155" max="11155" width="9.140625" style="188"/>
    <col min="11156" max="11156" width="9.140625" style="188" customWidth="1"/>
    <col min="11157" max="11157" width="12.7109375" style="188" customWidth="1"/>
    <col min="11158" max="11158" width="5.5703125" style="188" customWidth="1"/>
    <col min="11159" max="11159" width="8.140625" style="188" customWidth="1"/>
    <col min="11160" max="11160" width="11.28515625" style="188" customWidth="1"/>
    <col min="11161" max="11161" width="5" style="188" customWidth="1"/>
    <col min="11162" max="11162" width="8.140625" style="188" customWidth="1"/>
    <col min="11163" max="11163" width="10.85546875" style="188" customWidth="1"/>
    <col min="11164" max="11164" width="11" style="188" customWidth="1"/>
    <col min="11165" max="11165" width="9.85546875" style="188" customWidth="1"/>
    <col min="11166" max="11166" width="10.7109375" style="188" customWidth="1"/>
    <col min="11167" max="11167" width="13.7109375" style="188" customWidth="1"/>
    <col min="11168" max="11168" width="18.5703125" style="188" customWidth="1"/>
    <col min="11169" max="11169" width="14.5703125" style="188" customWidth="1"/>
    <col min="11170" max="11264" width="9.140625" style="188"/>
    <col min="11265" max="11265" width="4.7109375" style="188" customWidth="1"/>
    <col min="11266" max="11266" width="19.5703125" style="188" bestFit="1" customWidth="1"/>
    <col min="11267" max="11267" width="7.42578125" style="188" bestFit="1" customWidth="1"/>
    <col min="11268" max="11268" width="9.28515625" style="188" customWidth="1"/>
    <col min="11269" max="11269" width="5.7109375" style="188" customWidth="1"/>
    <col min="11270" max="11270" width="7.85546875" style="188" customWidth="1"/>
    <col min="11271" max="11271" width="10.7109375" style="188" customWidth="1"/>
    <col min="11272" max="11272" width="6.42578125" style="188" customWidth="1"/>
    <col min="11273" max="11274" width="9.140625" style="188"/>
    <col min="11275" max="11275" width="7.85546875" style="188" customWidth="1"/>
    <col min="11276" max="11276" width="10.85546875" style="188" customWidth="1"/>
    <col min="11277" max="11277" width="12.85546875" style="188" customWidth="1"/>
    <col min="11278" max="11278" width="15" style="188" customWidth="1"/>
    <col min="11279" max="11279" width="11" style="188" customWidth="1"/>
    <col min="11280" max="11280" width="22.42578125" style="188" customWidth="1"/>
    <col min="11281" max="11408" width="9.140625" style="188"/>
    <col min="11409" max="11409" width="5.7109375" style="188" customWidth="1"/>
    <col min="11410" max="11410" width="14.5703125" style="188" customWidth="1"/>
    <col min="11411" max="11411" width="9.140625" style="188"/>
    <col min="11412" max="11412" width="9.140625" style="188" customWidth="1"/>
    <col min="11413" max="11413" width="12.7109375" style="188" customWidth="1"/>
    <col min="11414" max="11414" width="5.5703125" style="188" customWidth="1"/>
    <col min="11415" max="11415" width="8.140625" style="188" customWidth="1"/>
    <col min="11416" max="11416" width="11.28515625" style="188" customWidth="1"/>
    <col min="11417" max="11417" width="5" style="188" customWidth="1"/>
    <col min="11418" max="11418" width="8.140625" style="188" customWidth="1"/>
    <col min="11419" max="11419" width="10.85546875" style="188" customWidth="1"/>
    <col min="11420" max="11420" width="11" style="188" customWidth="1"/>
    <col min="11421" max="11421" width="9.85546875" style="188" customWidth="1"/>
    <col min="11422" max="11422" width="10.7109375" style="188" customWidth="1"/>
    <col min="11423" max="11423" width="13.7109375" style="188" customWidth="1"/>
    <col min="11424" max="11424" width="18.5703125" style="188" customWidth="1"/>
    <col min="11425" max="11425" width="14.5703125" style="188" customWidth="1"/>
    <col min="11426" max="11520" width="9.140625" style="188"/>
    <col min="11521" max="11521" width="4.7109375" style="188" customWidth="1"/>
    <col min="11522" max="11522" width="19.5703125" style="188" bestFit="1" customWidth="1"/>
    <col min="11523" max="11523" width="7.42578125" style="188" bestFit="1" customWidth="1"/>
    <col min="11524" max="11524" width="9.28515625" style="188" customWidth="1"/>
    <col min="11525" max="11525" width="5.7109375" style="188" customWidth="1"/>
    <col min="11526" max="11526" width="7.85546875" style="188" customWidth="1"/>
    <col min="11527" max="11527" width="10.7109375" style="188" customWidth="1"/>
    <col min="11528" max="11528" width="6.42578125" style="188" customWidth="1"/>
    <col min="11529" max="11530" width="9.140625" style="188"/>
    <col min="11531" max="11531" width="7.85546875" style="188" customWidth="1"/>
    <col min="11532" max="11532" width="10.85546875" style="188" customWidth="1"/>
    <col min="11533" max="11533" width="12.85546875" style="188" customWidth="1"/>
    <col min="11534" max="11534" width="15" style="188" customWidth="1"/>
    <col min="11535" max="11535" width="11" style="188" customWidth="1"/>
    <col min="11536" max="11536" width="22.42578125" style="188" customWidth="1"/>
    <col min="11537" max="11664" width="9.140625" style="188"/>
    <col min="11665" max="11665" width="5.7109375" style="188" customWidth="1"/>
    <col min="11666" max="11666" width="14.5703125" style="188" customWidth="1"/>
    <col min="11667" max="11667" width="9.140625" style="188"/>
    <col min="11668" max="11668" width="9.140625" style="188" customWidth="1"/>
    <col min="11669" max="11669" width="12.7109375" style="188" customWidth="1"/>
    <col min="11670" max="11670" width="5.5703125" style="188" customWidth="1"/>
    <col min="11671" max="11671" width="8.140625" style="188" customWidth="1"/>
    <col min="11672" max="11672" width="11.28515625" style="188" customWidth="1"/>
    <col min="11673" max="11673" width="5" style="188" customWidth="1"/>
    <col min="11674" max="11674" width="8.140625" style="188" customWidth="1"/>
    <col min="11675" max="11675" width="10.85546875" style="188" customWidth="1"/>
    <col min="11676" max="11676" width="11" style="188" customWidth="1"/>
    <col min="11677" max="11677" width="9.85546875" style="188" customWidth="1"/>
    <col min="11678" max="11678" width="10.7109375" style="188" customWidth="1"/>
    <col min="11679" max="11679" width="13.7109375" style="188" customWidth="1"/>
    <col min="11680" max="11680" width="18.5703125" style="188" customWidth="1"/>
    <col min="11681" max="11681" width="14.5703125" style="188" customWidth="1"/>
    <col min="11682" max="11776" width="9.140625" style="188"/>
    <col min="11777" max="11777" width="4.7109375" style="188" customWidth="1"/>
    <col min="11778" max="11778" width="19.5703125" style="188" bestFit="1" customWidth="1"/>
    <col min="11779" max="11779" width="7.42578125" style="188" bestFit="1" customWidth="1"/>
    <col min="11780" max="11780" width="9.28515625" style="188" customWidth="1"/>
    <col min="11781" max="11781" width="5.7109375" style="188" customWidth="1"/>
    <col min="11782" max="11782" width="7.85546875" style="188" customWidth="1"/>
    <col min="11783" max="11783" width="10.7109375" style="188" customWidth="1"/>
    <col min="11784" max="11784" width="6.42578125" style="188" customWidth="1"/>
    <col min="11785" max="11786" width="9.140625" style="188"/>
    <col min="11787" max="11787" width="7.85546875" style="188" customWidth="1"/>
    <col min="11788" max="11788" width="10.85546875" style="188" customWidth="1"/>
    <col min="11789" max="11789" width="12.85546875" style="188" customWidth="1"/>
    <col min="11790" max="11790" width="15" style="188" customWidth="1"/>
    <col min="11791" max="11791" width="11" style="188" customWidth="1"/>
    <col min="11792" max="11792" width="22.42578125" style="188" customWidth="1"/>
    <col min="11793" max="11920" width="9.140625" style="188"/>
    <col min="11921" max="11921" width="5.7109375" style="188" customWidth="1"/>
    <col min="11922" max="11922" width="14.5703125" style="188" customWidth="1"/>
    <col min="11923" max="11923" width="9.140625" style="188"/>
    <col min="11924" max="11924" width="9.140625" style="188" customWidth="1"/>
    <col min="11925" max="11925" width="12.7109375" style="188" customWidth="1"/>
    <col min="11926" max="11926" width="5.5703125" style="188" customWidth="1"/>
    <col min="11927" max="11927" width="8.140625" style="188" customWidth="1"/>
    <col min="11928" max="11928" width="11.28515625" style="188" customWidth="1"/>
    <col min="11929" max="11929" width="5" style="188" customWidth="1"/>
    <col min="11930" max="11930" width="8.140625" style="188" customWidth="1"/>
    <col min="11931" max="11931" width="10.85546875" style="188" customWidth="1"/>
    <col min="11932" max="11932" width="11" style="188" customWidth="1"/>
    <col min="11933" max="11933" width="9.85546875" style="188" customWidth="1"/>
    <col min="11934" max="11934" width="10.7109375" style="188" customWidth="1"/>
    <col min="11935" max="11935" width="13.7109375" style="188" customWidth="1"/>
    <col min="11936" max="11936" width="18.5703125" style="188" customWidth="1"/>
    <col min="11937" max="11937" width="14.5703125" style="188" customWidth="1"/>
    <col min="11938" max="12032" width="9.140625" style="188"/>
    <col min="12033" max="12033" width="4.7109375" style="188" customWidth="1"/>
    <col min="12034" max="12034" width="19.5703125" style="188" bestFit="1" customWidth="1"/>
    <col min="12035" max="12035" width="7.42578125" style="188" bestFit="1" customWidth="1"/>
    <col min="12036" max="12036" width="9.28515625" style="188" customWidth="1"/>
    <col min="12037" max="12037" width="5.7109375" style="188" customWidth="1"/>
    <col min="12038" max="12038" width="7.85546875" style="188" customWidth="1"/>
    <col min="12039" max="12039" width="10.7109375" style="188" customWidth="1"/>
    <col min="12040" max="12040" width="6.42578125" style="188" customWidth="1"/>
    <col min="12041" max="12042" width="9.140625" style="188"/>
    <col min="12043" max="12043" width="7.85546875" style="188" customWidth="1"/>
    <col min="12044" max="12044" width="10.85546875" style="188" customWidth="1"/>
    <col min="12045" max="12045" width="12.85546875" style="188" customWidth="1"/>
    <col min="12046" max="12046" width="15" style="188" customWidth="1"/>
    <col min="12047" max="12047" width="11" style="188" customWidth="1"/>
    <col min="12048" max="12048" width="22.42578125" style="188" customWidth="1"/>
    <col min="12049" max="12176" width="9.140625" style="188"/>
    <col min="12177" max="12177" width="5.7109375" style="188" customWidth="1"/>
    <col min="12178" max="12178" width="14.5703125" style="188" customWidth="1"/>
    <col min="12179" max="12179" width="9.140625" style="188"/>
    <col min="12180" max="12180" width="9.140625" style="188" customWidth="1"/>
    <col min="12181" max="12181" width="12.7109375" style="188" customWidth="1"/>
    <col min="12182" max="12182" width="5.5703125" style="188" customWidth="1"/>
    <col min="12183" max="12183" width="8.140625" style="188" customWidth="1"/>
    <col min="12184" max="12184" width="11.28515625" style="188" customWidth="1"/>
    <col min="12185" max="12185" width="5" style="188" customWidth="1"/>
    <col min="12186" max="12186" width="8.140625" style="188" customWidth="1"/>
    <col min="12187" max="12187" width="10.85546875" style="188" customWidth="1"/>
    <col min="12188" max="12188" width="11" style="188" customWidth="1"/>
    <col min="12189" max="12189" width="9.85546875" style="188" customWidth="1"/>
    <col min="12190" max="12190" width="10.7109375" style="188" customWidth="1"/>
    <col min="12191" max="12191" width="13.7109375" style="188" customWidth="1"/>
    <col min="12192" max="12192" width="18.5703125" style="188" customWidth="1"/>
    <col min="12193" max="12193" width="14.5703125" style="188" customWidth="1"/>
    <col min="12194" max="12288" width="9.140625" style="188"/>
    <col min="12289" max="12289" width="4.7109375" style="188" customWidth="1"/>
    <col min="12290" max="12290" width="19.5703125" style="188" bestFit="1" customWidth="1"/>
    <col min="12291" max="12291" width="7.42578125" style="188" bestFit="1" customWidth="1"/>
    <col min="12292" max="12292" width="9.28515625" style="188" customWidth="1"/>
    <col min="12293" max="12293" width="5.7109375" style="188" customWidth="1"/>
    <col min="12294" max="12294" width="7.85546875" style="188" customWidth="1"/>
    <col min="12295" max="12295" width="10.7109375" style="188" customWidth="1"/>
    <col min="12296" max="12296" width="6.42578125" style="188" customWidth="1"/>
    <col min="12297" max="12298" width="9.140625" style="188"/>
    <col min="12299" max="12299" width="7.85546875" style="188" customWidth="1"/>
    <col min="12300" max="12300" width="10.85546875" style="188" customWidth="1"/>
    <col min="12301" max="12301" width="12.85546875" style="188" customWidth="1"/>
    <col min="12302" max="12302" width="15" style="188" customWidth="1"/>
    <col min="12303" max="12303" width="11" style="188" customWidth="1"/>
    <col min="12304" max="12304" width="22.42578125" style="188" customWidth="1"/>
    <col min="12305" max="12432" width="9.140625" style="188"/>
    <col min="12433" max="12433" width="5.7109375" style="188" customWidth="1"/>
    <col min="12434" max="12434" width="14.5703125" style="188" customWidth="1"/>
    <col min="12435" max="12435" width="9.140625" style="188"/>
    <col min="12436" max="12436" width="9.140625" style="188" customWidth="1"/>
    <col min="12437" max="12437" width="12.7109375" style="188" customWidth="1"/>
    <col min="12438" max="12438" width="5.5703125" style="188" customWidth="1"/>
    <col min="12439" max="12439" width="8.140625" style="188" customWidth="1"/>
    <col min="12440" max="12440" width="11.28515625" style="188" customWidth="1"/>
    <col min="12441" max="12441" width="5" style="188" customWidth="1"/>
    <col min="12442" max="12442" width="8.140625" style="188" customWidth="1"/>
    <col min="12443" max="12443" width="10.85546875" style="188" customWidth="1"/>
    <col min="12444" max="12444" width="11" style="188" customWidth="1"/>
    <col min="12445" max="12445" width="9.85546875" style="188" customWidth="1"/>
    <col min="12446" max="12446" width="10.7109375" style="188" customWidth="1"/>
    <col min="12447" max="12447" width="13.7109375" style="188" customWidth="1"/>
    <col min="12448" max="12448" width="18.5703125" style="188" customWidth="1"/>
    <col min="12449" max="12449" width="14.5703125" style="188" customWidth="1"/>
    <col min="12450" max="12544" width="9.140625" style="188"/>
    <col min="12545" max="12545" width="4.7109375" style="188" customWidth="1"/>
    <col min="12546" max="12546" width="19.5703125" style="188" bestFit="1" customWidth="1"/>
    <col min="12547" max="12547" width="7.42578125" style="188" bestFit="1" customWidth="1"/>
    <col min="12548" max="12548" width="9.28515625" style="188" customWidth="1"/>
    <col min="12549" max="12549" width="5.7109375" style="188" customWidth="1"/>
    <col min="12550" max="12550" width="7.85546875" style="188" customWidth="1"/>
    <col min="12551" max="12551" width="10.7109375" style="188" customWidth="1"/>
    <col min="12552" max="12552" width="6.42578125" style="188" customWidth="1"/>
    <col min="12553" max="12554" width="9.140625" style="188"/>
    <col min="12555" max="12555" width="7.85546875" style="188" customWidth="1"/>
    <col min="12556" max="12556" width="10.85546875" style="188" customWidth="1"/>
    <col min="12557" max="12557" width="12.85546875" style="188" customWidth="1"/>
    <col min="12558" max="12558" width="15" style="188" customWidth="1"/>
    <col min="12559" max="12559" width="11" style="188" customWidth="1"/>
    <col min="12560" max="12560" width="22.42578125" style="188" customWidth="1"/>
    <col min="12561" max="12688" width="9.140625" style="188"/>
    <col min="12689" max="12689" width="5.7109375" style="188" customWidth="1"/>
    <col min="12690" max="12690" width="14.5703125" style="188" customWidth="1"/>
    <col min="12691" max="12691" width="9.140625" style="188"/>
    <col min="12692" max="12692" width="9.140625" style="188" customWidth="1"/>
    <col min="12693" max="12693" width="12.7109375" style="188" customWidth="1"/>
    <col min="12694" max="12694" width="5.5703125" style="188" customWidth="1"/>
    <col min="12695" max="12695" width="8.140625" style="188" customWidth="1"/>
    <col min="12696" max="12696" width="11.28515625" style="188" customWidth="1"/>
    <col min="12697" max="12697" width="5" style="188" customWidth="1"/>
    <col min="12698" max="12698" width="8.140625" style="188" customWidth="1"/>
    <col min="12699" max="12699" width="10.85546875" style="188" customWidth="1"/>
    <col min="12700" max="12700" width="11" style="188" customWidth="1"/>
    <col min="12701" max="12701" width="9.85546875" style="188" customWidth="1"/>
    <col min="12702" max="12702" width="10.7109375" style="188" customWidth="1"/>
    <col min="12703" max="12703" width="13.7109375" style="188" customWidth="1"/>
    <col min="12704" max="12704" width="18.5703125" style="188" customWidth="1"/>
    <col min="12705" max="12705" width="14.5703125" style="188" customWidth="1"/>
    <col min="12706" max="12800" width="9.140625" style="188"/>
    <col min="12801" max="12801" width="4.7109375" style="188" customWidth="1"/>
    <col min="12802" max="12802" width="19.5703125" style="188" bestFit="1" customWidth="1"/>
    <col min="12803" max="12803" width="7.42578125" style="188" bestFit="1" customWidth="1"/>
    <col min="12804" max="12804" width="9.28515625" style="188" customWidth="1"/>
    <col min="12805" max="12805" width="5.7109375" style="188" customWidth="1"/>
    <col min="12806" max="12806" width="7.85546875" style="188" customWidth="1"/>
    <col min="12807" max="12807" width="10.7109375" style="188" customWidth="1"/>
    <col min="12808" max="12808" width="6.42578125" style="188" customWidth="1"/>
    <col min="12809" max="12810" width="9.140625" style="188"/>
    <col min="12811" max="12811" width="7.85546875" style="188" customWidth="1"/>
    <col min="12812" max="12812" width="10.85546875" style="188" customWidth="1"/>
    <col min="12813" max="12813" width="12.85546875" style="188" customWidth="1"/>
    <col min="12814" max="12814" width="15" style="188" customWidth="1"/>
    <col min="12815" max="12815" width="11" style="188" customWidth="1"/>
    <col min="12816" max="12816" width="22.42578125" style="188" customWidth="1"/>
    <col min="12817" max="12944" width="9.140625" style="188"/>
    <col min="12945" max="12945" width="5.7109375" style="188" customWidth="1"/>
    <col min="12946" max="12946" width="14.5703125" style="188" customWidth="1"/>
    <col min="12947" max="12947" width="9.140625" style="188"/>
    <col min="12948" max="12948" width="9.140625" style="188" customWidth="1"/>
    <col min="12949" max="12949" width="12.7109375" style="188" customWidth="1"/>
    <col min="12950" max="12950" width="5.5703125" style="188" customWidth="1"/>
    <col min="12951" max="12951" width="8.140625" style="188" customWidth="1"/>
    <col min="12952" max="12952" width="11.28515625" style="188" customWidth="1"/>
    <col min="12953" max="12953" width="5" style="188" customWidth="1"/>
    <col min="12954" max="12954" width="8.140625" style="188" customWidth="1"/>
    <col min="12955" max="12955" width="10.85546875" style="188" customWidth="1"/>
    <col min="12956" max="12956" width="11" style="188" customWidth="1"/>
    <col min="12957" max="12957" width="9.85546875" style="188" customWidth="1"/>
    <col min="12958" max="12958" width="10.7109375" style="188" customWidth="1"/>
    <col min="12959" max="12959" width="13.7109375" style="188" customWidth="1"/>
    <col min="12960" max="12960" width="18.5703125" style="188" customWidth="1"/>
    <col min="12961" max="12961" width="14.5703125" style="188" customWidth="1"/>
    <col min="12962" max="13056" width="9.140625" style="188"/>
    <col min="13057" max="13057" width="4.7109375" style="188" customWidth="1"/>
    <col min="13058" max="13058" width="19.5703125" style="188" bestFit="1" customWidth="1"/>
    <col min="13059" max="13059" width="7.42578125" style="188" bestFit="1" customWidth="1"/>
    <col min="13060" max="13060" width="9.28515625" style="188" customWidth="1"/>
    <col min="13061" max="13061" width="5.7109375" style="188" customWidth="1"/>
    <col min="13062" max="13062" width="7.85546875" style="188" customWidth="1"/>
    <col min="13063" max="13063" width="10.7109375" style="188" customWidth="1"/>
    <col min="13064" max="13064" width="6.42578125" style="188" customWidth="1"/>
    <col min="13065" max="13066" width="9.140625" style="188"/>
    <col min="13067" max="13067" width="7.85546875" style="188" customWidth="1"/>
    <col min="13068" max="13068" width="10.85546875" style="188" customWidth="1"/>
    <col min="13069" max="13069" width="12.85546875" style="188" customWidth="1"/>
    <col min="13070" max="13070" width="15" style="188" customWidth="1"/>
    <col min="13071" max="13071" width="11" style="188" customWidth="1"/>
    <col min="13072" max="13072" width="22.42578125" style="188" customWidth="1"/>
    <col min="13073" max="13200" width="9.140625" style="188"/>
    <col min="13201" max="13201" width="5.7109375" style="188" customWidth="1"/>
    <col min="13202" max="13202" width="14.5703125" style="188" customWidth="1"/>
    <col min="13203" max="13203" width="9.140625" style="188"/>
    <col min="13204" max="13204" width="9.140625" style="188" customWidth="1"/>
    <col min="13205" max="13205" width="12.7109375" style="188" customWidth="1"/>
    <col min="13206" max="13206" width="5.5703125" style="188" customWidth="1"/>
    <col min="13207" max="13207" width="8.140625" style="188" customWidth="1"/>
    <col min="13208" max="13208" width="11.28515625" style="188" customWidth="1"/>
    <col min="13209" max="13209" width="5" style="188" customWidth="1"/>
    <col min="13210" max="13210" width="8.140625" style="188" customWidth="1"/>
    <col min="13211" max="13211" width="10.85546875" style="188" customWidth="1"/>
    <col min="13212" max="13212" width="11" style="188" customWidth="1"/>
    <col min="13213" max="13213" width="9.85546875" style="188" customWidth="1"/>
    <col min="13214" max="13214" width="10.7109375" style="188" customWidth="1"/>
    <col min="13215" max="13215" width="13.7109375" style="188" customWidth="1"/>
    <col min="13216" max="13216" width="18.5703125" style="188" customWidth="1"/>
    <col min="13217" max="13217" width="14.5703125" style="188" customWidth="1"/>
    <col min="13218" max="13312" width="9.140625" style="188"/>
    <col min="13313" max="13313" width="4.7109375" style="188" customWidth="1"/>
    <col min="13314" max="13314" width="19.5703125" style="188" bestFit="1" customWidth="1"/>
    <col min="13315" max="13315" width="7.42578125" style="188" bestFit="1" customWidth="1"/>
    <col min="13316" max="13316" width="9.28515625" style="188" customWidth="1"/>
    <col min="13317" max="13317" width="5.7109375" style="188" customWidth="1"/>
    <col min="13318" max="13318" width="7.85546875" style="188" customWidth="1"/>
    <col min="13319" max="13319" width="10.7109375" style="188" customWidth="1"/>
    <col min="13320" max="13320" width="6.42578125" style="188" customWidth="1"/>
    <col min="13321" max="13322" width="9.140625" style="188"/>
    <col min="13323" max="13323" width="7.85546875" style="188" customWidth="1"/>
    <col min="13324" max="13324" width="10.85546875" style="188" customWidth="1"/>
    <col min="13325" max="13325" width="12.85546875" style="188" customWidth="1"/>
    <col min="13326" max="13326" width="15" style="188" customWidth="1"/>
    <col min="13327" max="13327" width="11" style="188" customWidth="1"/>
    <col min="13328" max="13328" width="22.42578125" style="188" customWidth="1"/>
    <col min="13329" max="13456" width="9.140625" style="188"/>
    <col min="13457" max="13457" width="5.7109375" style="188" customWidth="1"/>
    <col min="13458" max="13458" width="14.5703125" style="188" customWidth="1"/>
    <col min="13459" max="13459" width="9.140625" style="188"/>
    <col min="13460" max="13460" width="9.140625" style="188" customWidth="1"/>
    <col min="13461" max="13461" width="12.7109375" style="188" customWidth="1"/>
    <col min="13462" max="13462" width="5.5703125" style="188" customWidth="1"/>
    <col min="13463" max="13463" width="8.140625" style="188" customWidth="1"/>
    <col min="13464" max="13464" width="11.28515625" style="188" customWidth="1"/>
    <col min="13465" max="13465" width="5" style="188" customWidth="1"/>
    <col min="13466" max="13466" width="8.140625" style="188" customWidth="1"/>
    <col min="13467" max="13467" width="10.85546875" style="188" customWidth="1"/>
    <col min="13468" max="13468" width="11" style="188" customWidth="1"/>
    <col min="13469" max="13469" width="9.85546875" style="188" customWidth="1"/>
    <col min="13470" max="13470" width="10.7109375" style="188" customWidth="1"/>
    <col min="13471" max="13471" width="13.7109375" style="188" customWidth="1"/>
    <col min="13472" max="13472" width="18.5703125" style="188" customWidth="1"/>
    <col min="13473" max="13473" width="14.5703125" style="188" customWidth="1"/>
    <col min="13474" max="13568" width="9.140625" style="188"/>
    <col min="13569" max="13569" width="4.7109375" style="188" customWidth="1"/>
    <col min="13570" max="13570" width="19.5703125" style="188" bestFit="1" customWidth="1"/>
    <col min="13571" max="13571" width="7.42578125" style="188" bestFit="1" customWidth="1"/>
    <col min="13572" max="13572" width="9.28515625" style="188" customWidth="1"/>
    <col min="13573" max="13573" width="5.7109375" style="188" customWidth="1"/>
    <col min="13574" max="13574" width="7.85546875" style="188" customWidth="1"/>
    <col min="13575" max="13575" width="10.7109375" style="188" customWidth="1"/>
    <col min="13576" max="13576" width="6.42578125" style="188" customWidth="1"/>
    <col min="13577" max="13578" width="9.140625" style="188"/>
    <col min="13579" max="13579" width="7.85546875" style="188" customWidth="1"/>
    <col min="13580" max="13580" width="10.85546875" style="188" customWidth="1"/>
    <col min="13581" max="13581" width="12.85546875" style="188" customWidth="1"/>
    <col min="13582" max="13582" width="15" style="188" customWidth="1"/>
    <col min="13583" max="13583" width="11" style="188" customWidth="1"/>
    <col min="13584" max="13584" width="22.42578125" style="188" customWidth="1"/>
    <col min="13585" max="13712" width="9.140625" style="188"/>
    <col min="13713" max="13713" width="5.7109375" style="188" customWidth="1"/>
    <col min="13714" max="13714" width="14.5703125" style="188" customWidth="1"/>
    <col min="13715" max="13715" width="9.140625" style="188"/>
    <col min="13716" max="13716" width="9.140625" style="188" customWidth="1"/>
    <col min="13717" max="13717" width="12.7109375" style="188" customWidth="1"/>
    <col min="13718" max="13718" width="5.5703125" style="188" customWidth="1"/>
    <col min="13719" max="13719" width="8.140625" style="188" customWidth="1"/>
    <col min="13720" max="13720" width="11.28515625" style="188" customWidth="1"/>
    <col min="13721" max="13721" width="5" style="188" customWidth="1"/>
    <col min="13722" max="13722" width="8.140625" style="188" customWidth="1"/>
    <col min="13723" max="13723" width="10.85546875" style="188" customWidth="1"/>
    <col min="13724" max="13724" width="11" style="188" customWidth="1"/>
    <col min="13725" max="13725" width="9.85546875" style="188" customWidth="1"/>
    <col min="13726" max="13726" width="10.7109375" style="188" customWidth="1"/>
    <col min="13727" max="13727" width="13.7109375" style="188" customWidth="1"/>
    <col min="13728" max="13728" width="18.5703125" style="188" customWidth="1"/>
    <col min="13729" max="13729" width="14.5703125" style="188" customWidth="1"/>
    <col min="13730" max="13824" width="9.140625" style="188"/>
    <col min="13825" max="13825" width="4.7109375" style="188" customWidth="1"/>
    <col min="13826" max="13826" width="19.5703125" style="188" bestFit="1" customWidth="1"/>
    <col min="13827" max="13827" width="7.42578125" style="188" bestFit="1" customWidth="1"/>
    <col min="13828" max="13828" width="9.28515625" style="188" customWidth="1"/>
    <col min="13829" max="13829" width="5.7109375" style="188" customWidth="1"/>
    <col min="13830" max="13830" width="7.85546875" style="188" customWidth="1"/>
    <col min="13831" max="13831" width="10.7109375" style="188" customWidth="1"/>
    <col min="13832" max="13832" width="6.42578125" style="188" customWidth="1"/>
    <col min="13833" max="13834" width="9.140625" style="188"/>
    <col min="13835" max="13835" width="7.85546875" style="188" customWidth="1"/>
    <col min="13836" max="13836" width="10.85546875" style="188" customWidth="1"/>
    <col min="13837" max="13837" width="12.85546875" style="188" customWidth="1"/>
    <col min="13838" max="13838" width="15" style="188" customWidth="1"/>
    <col min="13839" max="13839" width="11" style="188" customWidth="1"/>
    <col min="13840" max="13840" width="22.42578125" style="188" customWidth="1"/>
    <col min="13841" max="13968" width="9.140625" style="188"/>
    <col min="13969" max="13969" width="5.7109375" style="188" customWidth="1"/>
    <col min="13970" max="13970" width="14.5703125" style="188" customWidth="1"/>
    <col min="13971" max="13971" width="9.140625" style="188"/>
    <col min="13972" max="13972" width="9.140625" style="188" customWidth="1"/>
    <col min="13973" max="13973" width="12.7109375" style="188" customWidth="1"/>
    <col min="13974" max="13974" width="5.5703125" style="188" customWidth="1"/>
    <col min="13975" max="13975" width="8.140625" style="188" customWidth="1"/>
    <col min="13976" max="13976" width="11.28515625" style="188" customWidth="1"/>
    <col min="13977" max="13977" width="5" style="188" customWidth="1"/>
    <col min="13978" max="13978" width="8.140625" style="188" customWidth="1"/>
    <col min="13979" max="13979" width="10.85546875" style="188" customWidth="1"/>
    <col min="13980" max="13980" width="11" style="188" customWidth="1"/>
    <col min="13981" max="13981" width="9.85546875" style="188" customWidth="1"/>
    <col min="13982" max="13982" width="10.7109375" style="188" customWidth="1"/>
    <col min="13983" max="13983" width="13.7109375" style="188" customWidth="1"/>
    <col min="13984" max="13984" width="18.5703125" style="188" customWidth="1"/>
    <col min="13985" max="13985" width="14.5703125" style="188" customWidth="1"/>
    <col min="13986" max="14080" width="9.140625" style="188"/>
    <col min="14081" max="14081" width="4.7109375" style="188" customWidth="1"/>
    <col min="14082" max="14082" width="19.5703125" style="188" bestFit="1" customWidth="1"/>
    <col min="14083" max="14083" width="7.42578125" style="188" bestFit="1" customWidth="1"/>
    <col min="14084" max="14084" width="9.28515625" style="188" customWidth="1"/>
    <col min="14085" max="14085" width="5.7109375" style="188" customWidth="1"/>
    <col min="14086" max="14086" width="7.85546875" style="188" customWidth="1"/>
    <col min="14087" max="14087" width="10.7109375" style="188" customWidth="1"/>
    <col min="14088" max="14088" width="6.42578125" style="188" customWidth="1"/>
    <col min="14089" max="14090" width="9.140625" style="188"/>
    <col min="14091" max="14091" width="7.85546875" style="188" customWidth="1"/>
    <col min="14092" max="14092" width="10.85546875" style="188" customWidth="1"/>
    <col min="14093" max="14093" width="12.85546875" style="188" customWidth="1"/>
    <col min="14094" max="14094" width="15" style="188" customWidth="1"/>
    <col min="14095" max="14095" width="11" style="188" customWidth="1"/>
    <col min="14096" max="14096" width="22.42578125" style="188" customWidth="1"/>
    <col min="14097" max="14224" width="9.140625" style="188"/>
    <col min="14225" max="14225" width="5.7109375" style="188" customWidth="1"/>
    <col min="14226" max="14226" width="14.5703125" style="188" customWidth="1"/>
    <col min="14227" max="14227" width="9.140625" style="188"/>
    <col min="14228" max="14228" width="9.140625" style="188" customWidth="1"/>
    <col min="14229" max="14229" width="12.7109375" style="188" customWidth="1"/>
    <col min="14230" max="14230" width="5.5703125" style="188" customWidth="1"/>
    <col min="14231" max="14231" width="8.140625" style="188" customWidth="1"/>
    <col min="14232" max="14232" width="11.28515625" style="188" customWidth="1"/>
    <col min="14233" max="14233" width="5" style="188" customWidth="1"/>
    <col min="14234" max="14234" width="8.140625" style="188" customWidth="1"/>
    <col min="14235" max="14235" width="10.85546875" style="188" customWidth="1"/>
    <col min="14236" max="14236" width="11" style="188" customWidth="1"/>
    <col min="14237" max="14237" width="9.85546875" style="188" customWidth="1"/>
    <col min="14238" max="14238" width="10.7109375" style="188" customWidth="1"/>
    <col min="14239" max="14239" width="13.7109375" style="188" customWidth="1"/>
    <col min="14240" max="14240" width="18.5703125" style="188" customWidth="1"/>
    <col min="14241" max="14241" width="14.5703125" style="188" customWidth="1"/>
    <col min="14242" max="14336" width="9.140625" style="188"/>
    <col min="14337" max="14337" width="4.7109375" style="188" customWidth="1"/>
    <col min="14338" max="14338" width="19.5703125" style="188" bestFit="1" customWidth="1"/>
    <col min="14339" max="14339" width="7.42578125" style="188" bestFit="1" customWidth="1"/>
    <col min="14340" max="14340" width="9.28515625" style="188" customWidth="1"/>
    <col min="14341" max="14341" width="5.7109375" style="188" customWidth="1"/>
    <col min="14342" max="14342" width="7.85546875" style="188" customWidth="1"/>
    <col min="14343" max="14343" width="10.7109375" style="188" customWidth="1"/>
    <col min="14344" max="14344" width="6.42578125" style="188" customWidth="1"/>
    <col min="14345" max="14346" width="9.140625" style="188"/>
    <col min="14347" max="14347" width="7.85546875" style="188" customWidth="1"/>
    <col min="14348" max="14348" width="10.85546875" style="188" customWidth="1"/>
    <col min="14349" max="14349" width="12.85546875" style="188" customWidth="1"/>
    <col min="14350" max="14350" width="15" style="188" customWidth="1"/>
    <col min="14351" max="14351" width="11" style="188" customWidth="1"/>
    <col min="14352" max="14352" width="22.42578125" style="188" customWidth="1"/>
    <col min="14353" max="14480" width="9.140625" style="188"/>
    <col min="14481" max="14481" width="5.7109375" style="188" customWidth="1"/>
    <col min="14482" max="14482" width="14.5703125" style="188" customWidth="1"/>
    <col min="14483" max="14483" width="9.140625" style="188"/>
    <col min="14484" max="14484" width="9.140625" style="188" customWidth="1"/>
    <col min="14485" max="14485" width="12.7109375" style="188" customWidth="1"/>
    <col min="14486" max="14486" width="5.5703125" style="188" customWidth="1"/>
    <col min="14487" max="14487" width="8.140625" style="188" customWidth="1"/>
    <col min="14488" max="14488" width="11.28515625" style="188" customWidth="1"/>
    <col min="14489" max="14489" width="5" style="188" customWidth="1"/>
    <col min="14490" max="14490" width="8.140625" style="188" customWidth="1"/>
    <col min="14491" max="14491" width="10.85546875" style="188" customWidth="1"/>
    <col min="14492" max="14492" width="11" style="188" customWidth="1"/>
    <col min="14493" max="14493" width="9.85546875" style="188" customWidth="1"/>
    <col min="14494" max="14494" width="10.7109375" style="188" customWidth="1"/>
    <col min="14495" max="14495" width="13.7109375" style="188" customWidth="1"/>
    <col min="14496" max="14496" width="18.5703125" style="188" customWidth="1"/>
    <col min="14497" max="14497" width="14.5703125" style="188" customWidth="1"/>
    <col min="14498" max="14592" width="9.140625" style="188"/>
    <col min="14593" max="14593" width="4.7109375" style="188" customWidth="1"/>
    <col min="14594" max="14594" width="19.5703125" style="188" bestFit="1" customWidth="1"/>
    <col min="14595" max="14595" width="7.42578125" style="188" bestFit="1" customWidth="1"/>
    <col min="14596" max="14596" width="9.28515625" style="188" customWidth="1"/>
    <col min="14597" max="14597" width="5.7109375" style="188" customWidth="1"/>
    <col min="14598" max="14598" width="7.85546875" style="188" customWidth="1"/>
    <col min="14599" max="14599" width="10.7109375" style="188" customWidth="1"/>
    <col min="14600" max="14600" width="6.42578125" style="188" customWidth="1"/>
    <col min="14601" max="14602" width="9.140625" style="188"/>
    <col min="14603" max="14603" width="7.85546875" style="188" customWidth="1"/>
    <col min="14604" max="14604" width="10.85546875" style="188" customWidth="1"/>
    <col min="14605" max="14605" width="12.85546875" style="188" customWidth="1"/>
    <col min="14606" max="14606" width="15" style="188" customWidth="1"/>
    <col min="14607" max="14607" width="11" style="188" customWidth="1"/>
    <col min="14608" max="14608" width="22.42578125" style="188" customWidth="1"/>
    <col min="14609" max="14736" width="9.140625" style="188"/>
    <col min="14737" max="14737" width="5.7109375" style="188" customWidth="1"/>
    <col min="14738" max="14738" width="14.5703125" style="188" customWidth="1"/>
    <col min="14739" max="14739" width="9.140625" style="188"/>
    <col min="14740" max="14740" width="9.140625" style="188" customWidth="1"/>
    <col min="14741" max="14741" width="12.7109375" style="188" customWidth="1"/>
    <col min="14742" max="14742" width="5.5703125" style="188" customWidth="1"/>
    <col min="14743" max="14743" width="8.140625" style="188" customWidth="1"/>
    <col min="14744" max="14744" width="11.28515625" style="188" customWidth="1"/>
    <col min="14745" max="14745" width="5" style="188" customWidth="1"/>
    <col min="14746" max="14746" width="8.140625" style="188" customWidth="1"/>
    <col min="14747" max="14747" width="10.85546875" style="188" customWidth="1"/>
    <col min="14748" max="14748" width="11" style="188" customWidth="1"/>
    <col min="14749" max="14749" width="9.85546875" style="188" customWidth="1"/>
    <col min="14750" max="14750" width="10.7109375" style="188" customWidth="1"/>
    <col min="14751" max="14751" width="13.7109375" style="188" customWidth="1"/>
    <col min="14752" max="14752" width="18.5703125" style="188" customWidth="1"/>
    <col min="14753" max="14753" width="14.5703125" style="188" customWidth="1"/>
    <col min="14754" max="14848" width="9.140625" style="188"/>
    <col min="14849" max="14849" width="4.7109375" style="188" customWidth="1"/>
    <col min="14850" max="14850" width="19.5703125" style="188" bestFit="1" customWidth="1"/>
    <col min="14851" max="14851" width="7.42578125" style="188" bestFit="1" customWidth="1"/>
    <col min="14852" max="14852" width="9.28515625" style="188" customWidth="1"/>
    <col min="14853" max="14853" width="5.7109375" style="188" customWidth="1"/>
    <col min="14854" max="14854" width="7.85546875" style="188" customWidth="1"/>
    <col min="14855" max="14855" width="10.7109375" style="188" customWidth="1"/>
    <col min="14856" max="14856" width="6.42578125" style="188" customWidth="1"/>
    <col min="14857" max="14858" width="9.140625" style="188"/>
    <col min="14859" max="14859" width="7.85546875" style="188" customWidth="1"/>
    <col min="14860" max="14860" width="10.85546875" style="188" customWidth="1"/>
    <col min="14861" max="14861" width="12.85546875" style="188" customWidth="1"/>
    <col min="14862" max="14862" width="15" style="188" customWidth="1"/>
    <col min="14863" max="14863" width="11" style="188" customWidth="1"/>
    <col min="14864" max="14864" width="22.42578125" style="188" customWidth="1"/>
    <col min="14865" max="14992" width="9.140625" style="188"/>
    <col min="14993" max="14993" width="5.7109375" style="188" customWidth="1"/>
    <col min="14994" max="14994" width="14.5703125" style="188" customWidth="1"/>
    <col min="14995" max="14995" width="9.140625" style="188"/>
    <col min="14996" max="14996" width="9.140625" style="188" customWidth="1"/>
    <col min="14997" max="14997" width="12.7109375" style="188" customWidth="1"/>
    <col min="14998" max="14998" width="5.5703125" style="188" customWidth="1"/>
    <col min="14999" max="14999" width="8.140625" style="188" customWidth="1"/>
    <col min="15000" max="15000" width="11.28515625" style="188" customWidth="1"/>
    <col min="15001" max="15001" width="5" style="188" customWidth="1"/>
    <col min="15002" max="15002" width="8.140625" style="188" customWidth="1"/>
    <col min="15003" max="15003" width="10.85546875" style="188" customWidth="1"/>
    <col min="15004" max="15004" width="11" style="188" customWidth="1"/>
    <col min="15005" max="15005" width="9.85546875" style="188" customWidth="1"/>
    <col min="15006" max="15006" width="10.7109375" style="188" customWidth="1"/>
    <col min="15007" max="15007" width="13.7109375" style="188" customWidth="1"/>
    <col min="15008" max="15008" width="18.5703125" style="188" customWidth="1"/>
    <col min="15009" max="15009" width="14.5703125" style="188" customWidth="1"/>
    <col min="15010" max="15104" width="9.140625" style="188"/>
    <col min="15105" max="15105" width="4.7109375" style="188" customWidth="1"/>
    <col min="15106" max="15106" width="19.5703125" style="188" bestFit="1" customWidth="1"/>
    <col min="15107" max="15107" width="7.42578125" style="188" bestFit="1" customWidth="1"/>
    <col min="15108" max="15108" width="9.28515625" style="188" customWidth="1"/>
    <col min="15109" max="15109" width="5.7109375" style="188" customWidth="1"/>
    <col min="15110" max="15110" width="7.85546875" style="188" customWidth="1"/>
    <col min="15111" max="15111" width="10.7109375" style="188" customWidth="1"/>
    <col min="15112" max="15112" width="6.42578125" style="188" customWidth="1"/>
    <col min="15113" max="15114" width="9.140625" style="188"/>
    <col min="15115" max="15115" width="7.85546875" style="188" customWidth="1"/>
    <col min="15116" max="15116" width="10.85546875" style="188" customWidth="1"/>
    <col min="15117" max="15117" width="12.85546875" style="188" customWidth="1"/>
    <col min="15118" max="15118" width="15" style="188" customWidth="1"/>
    <col min="15119" max="15119" width="11" style="188" customWidth="1"/>
    <col min="15120" max="15120" width="22.42578125" style="188" customWidth="1"/>
    <col min="15121" max="15248" width="9.140625" style="188"/>
    <col min="15249" max="15249" width="5.7109375" style="188" customWidth="1"/>
    <col min="15250" max="15250" width="14.5703125" style="188" customWidth="1"/>
    <col min="15251" max="15251" width="9.140625" style="188"/>
    <col min="15252" max="15252" width="9.140625" style="188" customWidth="1"/>
    <col min="15253" max="15253" width="12.7109375" style="188" customWidth="1"/>
    <col min="15254" max="15254" width="5.5703125" style="188" customWidth="1"/>
    <col min="15255" max="15255" width="8.140625" style="188" customWidth="1"/>
    <col min="15256" max="15256" width="11.28515625" style="188" customWidth="1"/>
    <col min="15257" max="15257" width="5" style="188" customWidth="1"/>
    <col min="15258" max="15258" width="8.140625" style="188" customWidth="1"/>
    <col min="15259" max="15259" width="10.85546875" style="188" customWidth="1"/>
    <col min="15260" max="15260" width="11" style="188" customWidth="1"/>
    <col min="15261" max="15261" width="9.85546875" style="188" customWidth="1"/>
    <col min="15262" max="15262" width="10.7109375" style="188" customWidth="1"/>
    <col min="15263" max="15263" width="13.7109375" style="188" customWidth="1"/>
    <col min="15264" max="15264" width="18.5703125" style="188" customWidth="1"/>
    <col min="15265" max="15265" width="14.5703125" style="188" customWidth="1"/>
    <col min="15266" max="15360" width="9.140625" style="188"/>
    <col min="15361" max="15361" width="4.7109375" style="188" customWidth="1"/>
    <col min="15362" max="15362" width="19.5703125" style="188" bestFit="1" customWidth="1"/>
    <col min="15363" max="15363" width="7.42578125" style="188" bestFit="1" customWidth="1"/>
    <col min="15364" max="15364" width="9.28515625" style="188" customWidth="1"/>
    <col min="15365" max="15365" width="5.7109375" style="188" customWidth="1"/>
    <col min="15366" max="15366" width="7.85546875" style="188" customWidth="1"/>
    <col min="15367" max="15367" width="10.7109375" style="188" customWidth="1"/>
    <col min="15368" max="15368" width="6.42578125" style="188" customWidth="1"/>
    <col min="15369" max="15370" width="9.140625" style="188"/>
    <col min="15371" max="15371" width="7.85546875" style="188" customWidth="1"/>
    <col min="15372" max="15372" width="10.85546875" style="188" customWidth="1"/>
    <col min="15373" max="15373" width="12.85546875" style="188" customWidth="1"/>
    <col min="15374" max="15374" width="15" style="188" customWidth="1"/>
    <col min="15375" max="15375" width="11" style="188" customWidth="1"/>
    <col min="15376" max="15376" width="22.42578125" style="188" customWidth="1"/>
    <col min="15377" max="15504" width="9.140625" style="188"/>
    <col min="15505" max="15505" width="5.7109375" style="188" customWidth="1"/>
    <col min="15506" max="15506" width="14.5703125" style="188" customWidth="1"/>
    <col min="15507" max="15507" width="9.140625" style="188"/>
    <col min="15508" max="15508" width="9.140625" style="188" customWidth="1"/>
    <col min="15509" max="15509" width="12.7109375" style="188" customWidth="1"/>
    <col min="15510" max="15510" width="5.5703125" style="188" customWidth="1"/>
    <col min="15511" max="15511" width="8.140625" style="188" customWidth="1"/>
    <col min="15512" max="15512" width="11.28515625" style="188" customWidth="1"/>
    <col min="15513" max="15513" width="5" style="188" customWidth="1"/>
    <col min="15514" max="15514" width="8.140625" style="188" customWidth="1"/>
    <col min="15515" max="15515" width="10.85546875" style="188" customWidth="1"/>
    <col min="15516" max="15516" width="11" style="188" customWidth="1"/>
    <col min="15517" max="15517" width="9.85546875" style="188" customWidth="1"/>
    <col min="15518" max="15518" width="10.7109375" style="188" customWidth="1"/>
    <col min="15519" max="15519" width="13.7109375" style="188" customWidth="1"/>
    <col min="15520" max="15520" width="18.5703125" style="188" customWidth="1"/>
    <col min="15521" max="15521" width="14.5703125" style="188" customWidth="1"/>
    <col min="15522" max="15616" width="9.140625" style="188"/>
    <col min="15617" max="15617" width="4.7109375" style="188" customWidth="1"/>
    <col min="15618" max="15618" width="19.5703125" style="188" bestFit="1" customWidth="1"/>
    <col min="15619" max="15619" width="7.42578125" style="188" bestFit="1" customWidth="1"/>
    <col min="15620" max="15620" width="9.28515625" style="188" customWidth="1"/>
    <col min="15621" max="15621" width="5.7109375" style="188" customWidth="1"/>
    <col min="15622" max="15622" width="7.85546875" style="188" customWidth="1"/>
    <col min="15623" max="15623" width="10.7109375" style="188" customWidth="1"/>
    <col min="15624" max="15624" width="6.42578125" style="188" customWidth="1"/>
    <col min="15625" max="15626" width="9.140625" style="188"/>
    <col min="15627" max="15627" width="7.85546875" style="188" customWidth="1"/>
    <col min="15628" max="15628" width="10.85546875" style="188" customWidth="1"/>
    <col min="15629" max="15629" width="12.85546875" style="188" customWidth="1"/>
    <col min="15630" max="15630" width="15" style="188" customWidth="1"/>
    <col min="15631" max="15631" width="11" style="188" customWidth="1"/>
    <col min="15632" max="15632" width="22.42578125" style="188" customWidth="1"/>
    <col min="15633" max="15760" width="9.140625" style="188"/>
    <col min="15761" max="15761" width="5.7109375" style="188" customWidth="1"/>
    <col min="15762" max="15762" width="14.5703125" style="188" customWidth="1"/>
    <col min="15763" max="15763" width="9.140625" style="188"/>
    <col min="15764" max="15764" width="9.140625" style="188" customWidth="1"/>
    <col min="15765" max="15765" width="12.7109375" style="188" customWidth="1"/>
    <col min="15766" max="15766" width="5.5703125" style="188" customWidth="1"/>
    <col min="15767" max="15767" width="8.140625" style="188" customWidth="1"/>
    <col min="15768" max="15768" width="11.28515625" style="188" customWidth="1"/>
    <col min="15769" max="15769" width="5" style="188" customWidth="1"/>
    <col min="15770" max="15770" width="8.140625" style="188" customWidth="1"/>
    <col min="15771" max="15771" width="10.85546875" style="188" customWidth="1"/>
    <col min="15772" max="15772" width="11" style="188" customWidth="1"/>
    <col min="15773" max="15773" width="9.85546875" style="188" customWidth="1"/>
    <col min="15774" max="15774" width="10.7109375" style="188" customWidth="1"/>
    <col min="15775" max="15775" width="13.7109375" style="188" customWidth="1"/>
    <col min="15776" max="15776" width="18.5703125" style="188" customWidth="1"/>
    <col min="15777" max="15777" width="14.5703125" style="188" customWidth="1"/>
    <col min="15778" max="15872" width="9.140625" style="188"/>
    <col min="15873" max="15873" width="4.7109375" style="188" customWidth="1"/>
    <col min="15874" max="15874" width="19.5703125" style="188" bestFit="1" customWidth="1"/>
    <col min="15875" max="15875" width="7.42578125" style="188" bestFit="1" customWidth="1"/>
    <col min="15876" max="15876" width="9.28515625" style="188" customWidth="1"/>
    <col min="15877" max="15877" width="5.7109375" style="188" customWidth="1"/>
    <col min="15878" max="15878" width="7.85546875" style="188" customWidth="1"/>
    <col min="15879" max="15879" width="10.7109375" style="188" customWidth="1"/>
    <col min="15880" max="15880" width="6.42578125" style="188" customWidth="1"/>
    <col min="15881" max="15882" width="9.140625" style="188"/>
    <col min="15883" max="15883" width="7.85546875" style="188" customWidth="1"/>
    <col min="15884" max="15884" width="10.85546875" style="188" customWidth="1"/>
    <col min="15885" max="15885" width="12.85546875" style="188" customWidth="1"/>
    <col min="15886" max="15886" width="15" style="188" customWidth="1"/>
    <col min="15887" max="15887" width="11" style="188" customWidth="1"/>
    <col min="15888" max="15888" width="22.42578125" style="188" customWidth="1"/>
    <col min="15889" max="16016" width="9.140625" style="188"/>
    <col min="16017" max="16017" width="5.7109375" style="188" customWidth="1"/>
    <col min="16018" max="16018" width="14.5703125" style="188" customWidth="1"/>
    <col min="16019" max="16019" width="9.140625" style="188"/>
    <col min="16020" max="16020" width="9.140625" style="188" customWidth="1"/>
    <col min="16021" max="16021" width="12.7109375" style="188" customWidth="1"/>
    <col min="16022" max="16022" width="5.5703125" style="188" customWidth="1"/>
    <col min="16023" max="16023" width="8.140625" style="188" customWidth="1"/>
    <col min="16024" max="16024" width="11.28515625" style="188" customWidth="1"/>
    <col min="16025" max="16025" width="5" style="188" customWidth="1"/>
    <col min="16026" max="16026" width="8.140625" style="188" customWidth="1"/>
    <col min="16027" max="16027" width="10.85546875" style="188" customWidth="1"/>
    <col min="16028" max="16028" width="11" style="188" customWidth="1"/>
    <col min="16029" max="16029" width="9.85546875" style="188" customWidth="1"/>
    <col min="16030" max="16030" width="10.7109375" style="188" customWidth="1"/>
    <col min="16031" max="16031" width="13.7109375" style="188" customWidth="1"/>
    <col min="16032" max="16032" width="18.5703125" style="188" customWidth="1"/>
    <col min="16033" max="16033" width="14.5703125" style="188" customWidth="1"/>
    <col min="16034" max="16128" width="9.140625" style="188"/>
    <col min="16129" max="16129" width="4.7109375" style="188" customWidth="1"/>
    <col min="16130" max="16130" width="19.5703125" style="188" bestFit="1" customWidth="1"/>
    <col min="16131" max="16131" width="7.42578125" style="188" bestFit="1" customWidth="1"/>
    <col min="16132" max="16132" width="9.28515625" style="188" customWidth="1"/>
    <col min="16133" max="16133" width="5.7109375" style="188" customWidth="1"/>
    <col min="16134" max="16134" width="7.85546875" style="188" customWidth="1"/>
    <col min="16135" max="16135" width="10.7109375" style="188" customWidth="1"/>
    <col min="16136" max="16136" width="6.42578125" style="188" customWidth="1"/>
    <col min="16137" max="16138" width="9.140625" style="188"/>
    <col min="16139" max="16139" width="7.85546875" style="188" customWidth="1"/>
    <col min="16140" max="16140" width="10.85546875" style="188" customWidth="1"/>
    <col min="16141" max="16141" width="12.85546875" style="188" customWidth="1"/>
    <col min="16142" max="16142" width="15" style="188" customWidth="1"/>
    <col min="16143" max="16143" width="11" style="188" customWidth="1"/>
    <col min="16144" max="16144" width="22.42578125" style="188" customWidth="1"/>
    <col min="16145" max="16272" width="9.140625" style="188"/>
    <col min="16273" max="16273" width="5.7109375" style="188" customWidth="1"/>
    <col min="16274" max="16274" width="14.5703125" style="188" customWidth="1"/>
    <col min="16275" max="16275" width="9.140625" style="188"/>
    <col min="16276" max="16276" width="9.140625" style="188" customWidth="1"/>
    <col min="16277" max="16277" width="12.7109375" style="188" customWidth="1"/>
    <col min="16278" max="16278" width="5.5703125" style="188" customWidth="1"/>
    <col min="16279" max="16279" width="8.140625" style="188" customWidth="1"/>
    <col min="16280" max="16280" width="11.28515625" style="188" customWidth="1"/>
    <col min="16281" max="16281" width="5" style="188" customWidth="1"/>
    <col min="16282" max="16282" width="8.140625" style="188" customWidth="1"/>
    <col min="16283" max="16283" width="10.85546875" style="188" customWidth="1"/>
    <col min="16284" max="16284" width="11" style="188" customWidth="1"/>
    <col min="16285" max="16285" width="9.85546875" style="188" customWidth="1"/>
    <col min="16286" max="16286" width="10.7109375" style="188" customWidth="1"/>
    <col min="16287" max="16287" width="13.7109375" style="188" customWidth="1"/>
    <col min="16288" max="16288" width="18.5703125" style="188" customWidth="1"/>
    <col min="16289" max="16289" width="14.5703125" style="188" customWidth="1"/>
    <col min="16290" max="16384" width="9.140625" style="188"/>
  </cols>
  <sheetData>
    <row r="1" spans="1:18" s="187" customFormat="1" ht="16.5" customHeight="1">
      <c r="A1" s="371" t="s">
        <v>85</v>
      </c>
      <c r="B1" s="371"/>
      <c r="C1" s="371"/>
      <c r="D1" s="371"/>
      <c r="E1" s="371"/>
      <c r="F1" s="371"/>
      <c r="G1" s="371"/>
      <c r="H1" s="371"/>
      <c r="I1" s="371"/>
      <c r="J1" s="371"/>
      <c r="K1" s="371"/>
      <c r="L1" s="371"/>
      <c r="M1" s="371"/>
      <c r="N1" s="371"/>
      <c r="O1" s="371"/>
    </row>
    <row r="2" spans="1:18" s="187" customFormat="1" ht="18.75" customHeight="1">
      <c r="A2" s="372" t="s">
        <v>68</v>
      </c>
      <c r="B2" s="372"/>
      <c r="C2" s="372"/>
      <c r="D2" s="372"/>
      <c r="E2" s="372"/>
      <c r="F2" s="372"/>
      <c r="G2" s="372"/>
      <c r="H2" s="372"/>
      <c r="I2" s="372"/>
      <c r="J2" s="372"/>
      <c r="K2" s="372"/>
      <c r="L2" s="372"/>
      <c r="M2" s="372"/>
      <c r="N2" s="372"/>
      <c r="O2" s="372"/>
    </row>
    <row r="3" spans="1:18" ht="16.5" customHeight="1">
      <c r="A3" s="370" t="s">
        <v>98</v>
      </c>
      <c r="B3" s="370"/>
      <c r="C3" s="370"/>
      <c r="D3" s="370"/>
      <c r="E3" s="370"/>
      <c r="F3" s="370"/>
      <c r="G3" s="370"/>
      <c r="H3" s="370"/>
      <c r="I3" s="370"/>
      <c r="J3" s="370"/>
      <c r="K3" s="370"/>
      <c r="L3" s="370"/>
      <c r="M3" s="370"/>
      <c r="N3" s="370"/>
      <c r="O3" s="370"/>
    </row>
    <row r="4" spans="1:18" ht="16.5" customHeight="1">
      <c r="A4" s="369"/>
      <c r="B4" s="369"/>
      <c r="C4" s="369"/>
      <c r="D4" s="369"/>
      <c r="E4" s="239"/>
      <c r="F4" s="239"/>
      <c r="G4" s="239"/>
      <c r="H4" s="239"/>
      <c r="I4" s="239"/>
      <c r="J4" s="239"/>
      <c r="K4" s="239"/>
      <c r="L4" s="239"/>
      <c r="M4" s="239"/>
      <c r="N4" s="239"/>
      <c r="O4" s="369"/>
    </row>
    <row r="5" spans="1:18" ht="28.5" customHeight="1">
      <c r="A5" s="337" t="s">
        <v>16</v>
      </c>
      <c r="B5" s="365" t="s">
        <v>0</v>
      </c>
      <c r="C5" s="366"/>
      <c r="D5" s="337" t="s">
        <v>17</v>
      </c>
      <c r="E5" s="339" t="s">
        <v>1</v>
      </c>
      <c r="F5" s="340"/>
      <c r="G5" s="340"/>
      <c r="H5" s="341"/>
      <c r="I5" s="339" t="s">
        <v>18</v>
      </c>
      <c r="J5" s="340"/>
      <c r="K5" s="340"/>
      <c r="L5" s="341"/>
      <c r="M5" s="339" t="s">
        <v>69</v>
      </c>
      <c r="N5" s="341"/>
      <c r="O5" s="342" t="s">
        <v>2</v>
      </c>
    </row>
    <row r="6" spans="1:18" ht="65.25" customHeight="1">
      <c r="A6" s="338"/>
      <c r="B6" s="367"/>
      <c r="C6" s="368"/>
      <c r="D6" s="338"/>
      <c r="E6" s="189" t="s">
        <v>3</v>
      </c>
      <c r="F6" s="189" t="s">
        <v>27</v>
      </c>
      <c r="G6" s="189" t="s">
        <v>70</v>
      </c>
      <c r="H6" s="189" t="s">
        <v>4</v>
      </c>
      <c r="I6" s="7" t="s">
        <v>29</v>
      </c>
      <c r="J6" s="186" t="s">
        <v>30</v>
      </c>
      <c r="K6" s="186" t="s">
        <v>31</v>
      </c>
      <c r="L6" s="190" t="s">
        <v>71</v>
      </c>
      <c r="M6" s="185" t="s">
        <v>72</v>
      </c>
      <c r="N6" s="191" t="s">
        <v>34</v>
      </c>
      <c r="O6" s="343"/>
    </row>
    <row r="7" spans="1:18" s="238" customFormat="1" ht="17.25" customHeight="1">
      <c r="A7" s="163">
        <v>1</v>
      </c>
      <c r="B7" s="164">
        <v>2</v>
      </c>
      <c r="C7" s="236"/>
      <c r="D7" s="163">
        <v>3</v>
      </c>
      <c r="E7" s="166">
        <v>4</v>
      </c>
      <c r="F7" s="163">
        <v>5</v>
      </c>
      <c r="G7" s="166">
        <v>6</v>
      </c>
      <c r="H7" s="166">
        <v>7</v>
      </c>
      <c r="I7" s="166">
        <v>8</v>
      </c>
      <c r="J7" s="166">
        <v>9</v>
      </c>
      <c r="K7" s="166">
        <v>10</v>
      </c>
      <c r="L7" s="166" t="s">
        <v>43</v>
      </c>
      <c r="M7" s="166">
        <v>12</v>
      </c>
      <c r="N7" s="237" t="s">
        <v>45</v>
      </c>
      <c r="O7" s="237">
        <v>14</v>
      </c>
    </row>
    <row r="8" spans="1:18" s="187" customFormat="1" ht="21" customHeight="1">
      <c r="A8" s="192" t="s">
        <v>6</v>
      </c>
      <c r="B8" s="333" t="s">
        <v>9</v>
      </c>
      <c r="C8" s="334"/>
      <c r="D8" s="193"/>
      <c r="E8" s="194"/>
      <c r="F8" s="194"/>
      <c r="G8" s="195">
        <f>SUM(G9:G9)</f>
        <v>62.4</v>
      </c>
      <c r="H8" s="195"/>
      <c r="I8" s="195">
        <f>SUM(I9:I9)</f>
        <v>53</v>
      </c>
      <c r="J8" s="195">
        <f>SUM(J9:J9)</f>
        <v>9.4</v>
      </c>
      <c r="K8" s="195">
        <f>SUM(K9:K9)</f>
        <v>0</v>
      </c>
      <c r="L8" s="195">
        <f>SUM(L9:L9)</f>
        <v>62.4</v>
      </c>
      <c r="M8" s="195"/>
      <c r="N8" s="196">
        <f>SUM(N9:N9)</f>
        <v>2496000</v>
      </c>
      <c r="O8" s="197">
        <f>SUM(O9:O9)</f>
        <v>0</v>
      </c>
      <c r="P8" s="198"/>
    </row>
    <row r="9" spans="1:18" s="207" customFormat="1" ht="111.75" customHeight="1">
      <c r="A9" s="199">
        <v>1</v>
      </c>
      <c r="B9" s="293" t="s">
        <v>99</v>
      </c>
      <c r="C9" s="294"/>
      <c r="D9" s="232"/>
      <c r="E9" s="200">
        <v>40</v>
      </c>
      <c r="F9" s="200">
        <v>656</v>
      </c>
      <c r="G9" s="201">
        <v>62.4</v>
      </c>
      <c r="H9" s="200" t="s">
        <v>5</v>
      </c>
      <c r="I9" s="202">
        <v>53</v>
      </c>
      <c r="J9" s="202">
        <v>9.4</v>
      </c>
      <c r="K9" s="203"/>
      <c r="L9" s="204">
        <f>I9+J9+K9</f>
        <v>62.4</v>
      </c>
      <c r="M9" s="205">
        <v>40000</v>
      </c>
      <c r="N9" s="205">
        <f>(I9+J9)*M9</f>
        <v>2496000</v>
      </c>
      <c r="O9" s="206"/>
    </row>
    <row r="10" spans="1:18" s="214" customFormat="1" ht="21" customHeight="1">
      <c r="A10" s="194" t="s">
        <v>7</v>
      </c>
      <c r="B10" s="333" t="s">
        <v>12</v>
      </c>
      <c r="C10" s="334"/>
      <c r="D10" s="209"/>
      <c r="E10" s="210"/>
      <c r="F10" s="194"/>
      <c r="G10" s="211">
        <f>SUM(G11:G11)</f>
        <v>325.2</v>
      </c>
      <c r="H10" s="211">
        <f t="shared" ref="H10:N10" si="0">SUM(H11:H11)</f>
        <v>0</v>
      </c>
      <c r="I10" s="211">
        <f t="shared" si="0"/>
        <v>321</v>
      </c>
      <c r="J10" s="211">
        <f t="shared" si="0"/>
        <v>4.2</v>
      </c>
      <c r="K10" s="211">
        <f t="shared" si="0"/>
        <v>0</v>
      </c>
      <c r="L10" s="211">
        <f t="shared" si="0"/>
        <v>325.2</v>
      </c>
      <c r="M10" s="211">
        <f t="shared" si="0"/>
        <v>40000</v>
      </c>
      <c r="N10" s="212">
        <f t="shared" si="0"/>
        <v>13008000</v>
      </c>
      <c r="O10" s="213"/>
    </row>
    <row r="11" spans="1:18" s="208" customFormat="1" ht="62.25" customHeight="1">
      <c r="A11" s="215">
        <v>1</v>
      </c>
      <c r="B11" s="291" t="s">
        <v>89</v>
      </c>
      <c r="C11" s="292"/>
      <c r="D11" s="233" t="s">
        <v>15</v>
      </c>
      <c r="E11" s="216">
        <v>40</v>
      </c>
      <c r="F11" s="216">
        <v>619</v>
      </c>
      <c r="G11" s="217">
        <v>325.2</v>
      </c>
      <c r="H11" s="216" t="s">
        <v>5</v>
      </c>
      <c r="I11" s="218">
        <v>321</v>
      </c>
      <c r="J11" s="218">
        <v>4.2</v>
      </c>
      <c r="K11" s="218"/>
      <c r="L11" s="219">
        <f>I11+J11+K11</f>
        <v>325.2</v>
      </c>
      <c r="M11" s="220">
        <v>40000</v>
      </c>
      <c r="N11" s="220">
        <f>(I11+J11)*M11</f>
        <v>13008000</v>
      </c>
      <c r="O11" s="221"/>
    </row>
    <row r="12" spans="1:18" s="214" customFormat="1" ht="21" customHeight="1">
      <c r="A12" s="194" t="s">
        <v>66</v>
      </c>
      <c r="B12" s="333" t="s">
        <v>73</v>
      </c>
      <c r="C12" s="334"/>
      <c r="D12" s="209"/>
      <c r="E12" s="210"/>
      <c r="F12" s="194"/>
      <c r="G12" s="211">
        <f>SUM(G13:G13)</f>
        <v>170.4</v>
      </c>
      <c r="H12" s="211">
        <f t="shared" ref="H12:N12" si="1">SUM(H13:H13)</f>
        <v>0</v>
      </c>
      <c r="I12" s="211">
        <f t="shared" si="1"/>
        <v>19</v>
      </c>
      <c r="J12" s="211">
        <f t="shared" si="1"/>
        <v>7.4</v>
      </c>
      <c r="K12" s="211">
        <f t="shared" si="1"/>
        <v>0</v>
      </c>
      <c r="L12" s="211">
        <f t="shared" si="1"/>
        <v>26.4</v>
      </c>
      <c r="M12" s="211">
        <f t="shared" si="1"/>
        <v>40000</v>
      </c>
      <c r="N12" s="212">
        <f t="shared" si="1"/>
        <v>1056000</v>
      </c>
      <c r="O12" s="213"/>
    </row>
    <row r="13" spans="1:18" s="208" customFormat="1" ht="30" customHeight="1">
      <c r="A13" s="215">
        <v>1</v>
      </c>
      <c r="B13" s="234" t="s">
        <v>13</v>
      </c>
      <c r="C13" s="235" t="s">
        <v>74</v>
      </c>
      <c r="D13" s="233" t="s">
        <v>14</v>
      </c>
      <c r="E13" s="216">
        <v>40</v>
      </c>
      <c r="F13" s="216">
        <v>1092</v>
      </c>
      <c r="G13" s="217">
        <v>170.4</v>
      </c>
      <c r="H13" s="216" t="s">
        <v>5</v>
      </c>
      <c r="I13" s="218">
        <v>19</v>
      </c>
      <c r="J13" s="218">
        <v>7.4</v>
      </c>
      <c r="K13" s="218"/>
      <c r="L13" s="219">
        <f>I13+J13+K13</f>
        <v>26.4</v>
      </c>
      <c r="M13" s="220">
        <v>40000</v>
      </c>
      <c r="N13" s="220">
        <f>(I13+J13)*M13</f>
        <v>1056000</v>
      </c>
      <c r="O13" s="221"/>
    </row>
    <row r="14" spans="1:18" s="227" customFormat="1" ht="26.25" customHeight="1">
      <c r="A14" s="222"/>
      <c r="B14" s="335" t="s">
        <v>100</v>
      </c>
      <c r="C14" s="336"/>
      <c r="D14" s="223"/>
      <c r="E14" s="224"/>
      <c r="F14" s="224"/>
      <c r="G14" s="225">
        <f>G12+G10+G8</f>
        <v>558</v>
      </c>
      <c r="H14" s="225"/>
      <c r="I14" s="225">
        <f t="shared" ref="I14:N14" si="2">I12+I10+I8</f>
        <v>393</v>
      </c>
      <c r="J14" s="225">
        <f t="shared" si="2"/>
        <v>21</v>
      </c>
      <c r="K14" s="225">
        <f t="shared" si="2"/>
        <v>0</v>
      </c>
      <c r="L14" s="225">
        <f t="shared" si="2"/>
        <v>413.99999999999994</v>
      </c>
      <c r="M14" s="225"/>
      <c r="N14" s="226">
        <f t="shared" si="2"/>
        <v>16560000</v>
      </c>
      <c r="O14" s="224"/>
    </row>
    <row r="15" spans="1:18" s="348" customFormat="1" ht="18.75" customHeight="1">
      <c r="A15" s="344"/>
      <c r="B15" s="345"/>
      <c r="C15" s="346"/>
      <c r="D15" s="347"/>
      <c r="F15" s="345"/>
      <c r="K15" s="349" t="s">
        <v>82</v>
      </c>
      <c r="L15" s="349"/>
      <c r="M15" s="349"/>
      <c r="N15" s="349"/>
      <c r="O15" s="349"/>
    </row>
    <row r="16" spans="1:18" s="354" customFormat="1" ht="15.75" customHeight="1">
      <c r="A16" s="350" t="s">
        <v>84</v>
      </c>
      <c r="B16" s="350"/>
      <c r="C16" s="350"/>
      <c r="D16" s="351"/>
      <c r="E16" s="352" t="s">
        <v>51</v>
      </c>
      <c r="F16" s="352"/>
      <c r="G16" s="352"/>
      <c r="H16" s="352"/>
      <c r="I16" s="352"/>
      <c r="J16" s="352"/>
      <c r="K16" s="352"/>
      <c r="L16" s="353"/>
      <c r="M16" s="352" t="s">
        <v>53</v>
      </c>
      <c r="N16" s="352"/>
      <c r="O16" s="352"/>
      <c r="P16" s="353"/>
      <c r="Q16" s="353"/>
      <c r="R16" s="353"/>
    </row>
    <row r="17" spans="1:18" s="354" customFormat="1" ht="15.75" customHeight="1">
      <c r="A17" s="350" t="s">
        <v>80</v>
      </c>
      <c r="B17" s="350"/>
      <c r="C17" s="350"/>
      <c r="D17" s="351"/>
      <c r="E17" s="352" t="s">
        <v>83</v>
      </c>
      <c r="F17" s="352"/>
      <c r="G17" s="352"/>
      <c r="H17" s="352"/>
      <c r="I17" s="352"/>
      <c r="J17" s="352"/>
      <c r="K17" s="352"/>
      <c r="L17" s="353"/>
      <c r="M17" s="352" t="s">
        <v>54</v>
      </c>
      <c r="N17" s="352"/>
      <c r="O17" s="352"/>
      <c r="P17" s="355"/>
      <c r="Q17" s="356"/>
      <c r="R17" s="357"/>
    </row>
    <row r="18" spans="1:18" s="354" customFormat="1" ht="15.75" customHeight="1">
      <c r="D18" s="351"/>
      <c r="E18" s="352"/>
      <c r="F18" s="352"/>
      <c r="G18" s="352"/>
      <c r="H18" s="352"/>
      <c r="I18" s="352"/>
      <c r="J18" s="352"/>
      <c r="K18" s="352"/>
      <c r="L18" s="358"/>
      <c r="M18" s="358"/>
      <c r="N18" s="358"/>
      <c r="O18" s="358"/>
      <c r="P18" s="355"/>
      <c r="Q18" s="356"/>
      <c r="R18" s="357"/>
    </row>
    <row r="19" spans="1:18" s="348" customFormat="1">
      <c r="A19" s="344"/>
      <c r="B19" s="345"/>
      <c r="C19" s="346"/>
      <c r="D19" s="347"/>
      <c r="F19" s="241"/>
      <c r="G19" s="241"/>
      <c r="H19" s="265"/>
      <c r="I19" s="266"/>
      <c r="J19" s="267"/>
      <c r="K19" s="243"/>
      <c r="L19" s="268"/>
      <c r="M19" s="243"/>
      <c r="N19" s="243"/>
      <c r="O19" s="269"/>
      <c r="P19" s="270"/>
      <c r="Q19" s="269"/>
      <c r="R19" s="255"/>
    </row>
    <row r="20" spans="1:18" s="348" customFormat="1" ht="18.75">
      <c r="A20" s="344"/>
      <c r="B20" s="345"/>
      <c r="C20" s="346"/>
      <c r="D20" s="347"/>
      <c r="F20" s="280"/>
      <c r="G20" s="250"/>
      <c r="H20" s="359"/>
      <c r="I20" s="359"/>
      <c r="J20" s="359"/>
      <c r="K20" s="359"/>
      <c r="L20" s="359"/>
      <c r="M20" s="359"/>
      <c r="N20" s="359"/>
      <c r="O20" s="359"/>
      <c r="P20" s="359"/>
      <c r="Q20" s="359"/>
      <c r="R20" s="359"/>
    </row>
    <row r="21" spans="1:18" s="348" customFormat="1">
      <c r="A21" s="344"/>
      <c r="B21" s="345"/>
      <c r="C21" s="346"/>
      <c r="D21" s="347"/>
      <c r="F21" s="241"/>
      <c r="G21" s="241"/>
      <c r="H21" s="265"/>
      <c r="I21" s="266"/>
      <c r="J21" s="267"/>
      <c r="K21" s="243"/>
      <c r="L21" s="268"/>
      <c r="M21" s="243"/>
      <c r="N21" s="243"/>
      <c r="O21" s="269"/>
      <c r="P21" s="270"/>
      <c r="Q21" s="269"/>
      <c r="R21" s="255"/>
    </row>
    <row r="22" spans="1:18" s="348" customFormat="1">
      <c r="A22" s="344"/>
      <c r="B22" s="345"/>
      <c r="C22" s="346"/>
      <c r="D22" s="347"/>
      <c r="F22" s="241"/>
      <c r="G22" s="241"/>
      <c r="H22" s="265"/>
      <c r="I22" s="266"/>
      <c r="J22" s="267"/>
      <c r="K22" s="243"/>
      <c r="L22" s="268"/>
      <c r="M22" s="243"/>
      <c r="N22" s="243"/>
      <c r="O22" s="269"/>
      <c r="P22" s="270"/>
      <c r="Q22" s="269"/>
      <c r="R22" s="255"/>
    </row>
    <row r="23" spans="1:18" s="348" customFormat="1">
      <c r="A23" s="344"/>
      <c r="B23" s="345"/>
      <c r="C23" s="346"/>
      <c r="D23" s="347"/>
      <c r="E23" s="304" t="s">
        <v>55</v>
      </c>
      <c r="F23" s="304"/>
      <c r="G23" s="304"/>
      <c r="H23" s="304"/>
      <c r="I23" s="304"/>
      <c r="J23" s="304"/>
      <c r="K23" s="304"/>
      <c r="L23" s="360"/>
      <c r="M23" s="360"/>
      <c r="N23" s="360"/>
      <c r="O23" s="360"/>
      <c r="P23" s="274"/>
      <c r="Q23" s="273"/>
      <c r="R23" s="255"/>
    </row>
    <row r="24" spans="1:18" s="348" customFormat="1">
      <c r="A24" s="361" t="s">
        <v>57</v>
      </c>
      <c r="B24" s="361"/>
      <c r="C24" s="361"/>
      <c r="D24" s="347"/>
      <c r="E24" s="362" t="s">
        <v>56</v>
      </c>
      <c r="F24" s="362"/>
      <c r="G24" s="362"/>
      <c r="H24" s="362"/>
      <c r="I24" s="362"/>
      <c r="J24" s="362"/>
      <c r="K24" s="362"/>
      <c r="L24" s="363"/>
      <c r="M24" s="362" t="s">
        <v>58</v>
      </c>
      <c r="N24" s="362"/>
      <c r="O24" s="362"/>
      <c r="P24" s="277"/>
      <c r="Q24" s="277"/>
      <c r="R24" s="278"/>
    </row>
    <row r="25" spans="1:18" s="348" customFormat="1">
      <c r="A25" s="344"/>
      <c r="B25" s="345"/>
      <c r="C25" s="346"/>
      <c r="D25" s="347"/>
      <c r="F25" s="345"/>
      <c r="O25" s="364"/>
    </row>
  </sheetData>
  <mergeCells count="28">
    <mergeCell ref="A1:O1"/>
    <mergeCell ref="A2:O2"/>
    <mergeCell ref="A3:O3"/>
    <mergeCell ref="A5:A6"/>
    <mergeCell ref="B5:C6"/>
    <mergeCell ref="D5:D6"/>
    <mergeCell ref="E5:H5"/>
    <mergeCell ref="I5:L5"/>
    <mergeCell ref="M5:N5"/>
    <mergeCell ref="O5:O6"/>
    <mergeCell ref="B8:C8"/>
    <mergeCell ref="B10:C10"/>
    <mergeCell ref="B14:C14"/>
    <mergeCell ref="A16:C16"/>
    <mergeCell ref="E16:K16"/>
    <mergeCell ref="B9:C9"/>
    <mergeCell ref="B11:C11"/>
    <mergeCell ref="B12:C12"/>
    <mergeCell ref="K15:O15"/>
    <mergeCell ref="A24:C24"/>
    <mergeCell ref="E24:K24"/>
    <mergeCell ref="M24:O24"/>
    <mergeCell ref="M16:O16"/>
    <mergeCell ref="A17:C17"/>
    <mergeCell ref="E17:K17"/>
    <mergeCell ref="M17:O17"/>
    <mergeCell ref="E18:K18"/>
    <mergeCell ref="E23:K23"/>
  </mergeCells>
  <pageMargins left="0.2" right="0.2" top="0.56999999999999995" bottom="0.25" header="0.2"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 BT</vt:lpstr>
      <vt:lpstr>PA mặt bằng sớm</vt:lpstr>
      <vt:lpstr>'PA BT'!Print_Titles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2024-06-10T07:18:46Z</cp:lastPrinted>
  <dcterms:created xsi:type="dcterms:W3CDTF">2022-08-25T01:29:40Z</dcterms:created>
  <dcterms:modified xsi:type="dcterms:W3CDTF">2024-06-10T07:56:24Z</dcterms:modified>
</cp:coreProperties>
</file>